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خاص خالد\البر\07- الموارد البشرية\06- إدارة الأداء\النماذج\"/>
    </mc:Choice>
  </mc:AlternateContent>
  <xr:revisionPtr revIDLastSave="0" documentId="13_ncr:1_{79CC9D49-662D-4FC8-AC74-5BED5B32F878}" xr6:coauthVersionLast="47" xr6:coauthVersionMax="47" xr10:uidLastSave="{00000000-0000-0000-0000-000000000000}"/>
  <bookViews>
    <workbookView xWindow="-120" yWindow="-120" windowWidth="20730" windowHeight="11160" tabRatio="900" xr2:uid="{00000000-000D-0000-FFFF-FFFF00000000}"/>
  </bookViews>
  <sheets>
    <sheet name="الإشرافية(مدراء الإدارات)" sheetId="47" r:id="rId1"/>
    <sheet name="غير الإشرافية(الموظفين)" sheetId="45" r:id="rId2"/>
  </sheets>
  <definedNames>
    <definedName name="_xlnm.Print_Area" localSheetId="0">'الإشرافية(مدراء الإدارات)'!$A$1:$I$122,'الإشرافية(مدراء الإدارات)'!$L$13:$N$25</definedName>
    <definedName name="_xlnm.Print_Area" localSheetId="1">'غير الإشرافية(الموظفين)'!$A$1:$K$116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45" l="1"/>
  <c r="D68" i="45"/>
  <c r="D65" i="45"/>
  <c r="D62" i="45"/>
  <c r="D59" i="45"/>
  <c r="D56" i="45"/>
  <c r="C79" i="47"/>
  <c r="C75" i="47"/>
  <c r="C73" i="47"/>
  <c r="C70" i="47"/>
  <c r="C67" i="47"/>
  <c r="C64" i="47"/>
  <c r="C61" i="47"/>
  <c r="E89" i="45"/>
  <c r="E88" i="45"/>
  <c r="E87" i="45"/>
  <c r="A89" i="45"/>
  <c r="A88" i="45"/>
  <c r="A87" i="45"/>
  <c r="E44" i="45"/>
  <c r="E43" i="45"/>
  <c r="E42" i="45"/>
  <c r="A44" i="45"/>
  <c r="A43" i="45"/>
  <c r="A42" i="45"/>
  <c r="D49" i="47"/>
  <c r="D48" i="47"/>
  <c r="D47" i="47"/>
  <c r="A49" i="47"/>
  <c r="A48" i="47"/>
  <c r="A47" i="47"/>
  <c r="D94" i="47" l="1"/>
  <c r="D93" i="47"/>
  <c r="D92" i="47"/>
  <c r="A94" i="47"/>
  <c r="A93" i="47"/>
  <c r="A92" i="47"/>
  <c r="I79" i="47"/>
  <c r="I75" i="47"/>
  <c r="I73" i="47"/>
  <c r="I70" i="47"/>
  <c r="I67" i="47"/>
  <c r="I61" i="47"/>
  <c r="E57" i="47"/>
  <c r="H57" i="47" s="1"/>
  <c r="D57" i="47"/>
  <c r="C57" i="47"/>
  <c r="B57" i="47"/>
  <c r="E56" i="47"/>
  <c r="H56" i="47" s="1"/>
  <c r="D56" i="47"/>
  <c r="C56" i="47"/>
  <c r="B56" i="47"/>
  <c r="E55" i="47"/>
  <c r="G55" i="47" s="1"/>
  <c r="D55" i="47"/>
  <c r="C55" i="47"/>
  <c r="B55" i="47"/>
  <c r="E54" i="47"/>
  <c r="H54" i="47" s="1"/>
  <c r="D54" i="47"/>
  <c r="C54" i="47"/>
  <c r="B54" i="47"/>
  <c r="E53" i="47"/>
  <c r="H53" i="47" s="1"/>
  <c r="D53" i="47"/>
  <c r="C53" i="47"/>
  <c r="B53" i="47"/>
  <c r="E52" i="47"/>
  <c r="G52" i="47" s="1"/>
  <c r="D52" i="47"/>
  <c r="C52" i="47"/>
  <c r="B52" i="47"/>
  <c r="H13" i="47"/>
  <c r="H52" i="47" l="1"/>
  <c r="I52" i="47" s="1"/>
  <c r="G56" i="47"/>
  <c r="D58" i="47"/>
  <c r="G54" i="47"/>
  <c r="H55" i="47"/>
  <c r="I55" i="47" s="1"/>
  <c r="C84" i="47"/>
  <c r="I56" i="47"/>
  <c r="I57" i="47"/>
  <c r="I53" i="47"/>
  <c r="I54" i="47"/>
  <c r="G53" i="47"/>
  <c r="G57" i="47"/>
  <c r="I64" i="47"/>
  <c r="H58" i="47" l="1"/>
  <c r="H84" i="47"/>
  <c r="D79" i="45"/>
  <c r="J74" i="45"/>
  <c r="J70" i="45"/>
  <c r="J68" i="45"/>
  <c r="J65" i="45"/>
  <c r="J62" i="45"/>
  <c r="J59" i="45"/>
  <c r="J56" i="45"/>
  <c r="F52" i="45"/>
  <c r="E52" i="45"/>
  <c r="D52" i="45"/>
  <c r="C52" i="45"/>
  <c r="F51" i="45"/>
  <c r="E51" i="45"/>
  <c r="D51" i="45"/>
  <c r="C51" i="45"/>
  <c r="F50" i="45"/>
  <c r="H50" i="45" s="1"/>
  <c r="E50" i="45"/>
  <c r="D50" i="45"/>
  <c r="C50" i="45"/>
  <c r="F49" i="45"/>
  <c r="H49" i="45" s="1"/>
  <c r="E49" i="45"/>
  <c r="D49" i="45"/>
  <c r="C49" i="45"/>
  <c r="F48" i="45"/>
  <c r="H48" i="45" s="1"/>
  <c r="E48" i="45"/>
  <c r="D48" i="45"/>
  <c r="C48" i="45"/>
  <c r="F47" i="45"/>
  <c r="I47" i="45" s="1"/>
  <c r="E47" i="45"/>
  <c r="D47" i="45"/>
  <c r="C47" i="45"/>
  <c r="I13" i="45"/>
  <c r="D86" i="47" l="1"/>
  <c r="D105" i="47" s="1"/>
  <c r="E53" i="45"/>
  <c r="H47" i="45"/>
  <c r="H51" i="45"/>
  <c r="I51" i="45"/>
  <c r="J51" i="45" s="1"/>
  <c r="H52" i="45"/>
  <c r="I52" i="45"/>
  <c r="J52" i="45" s="1"/>
  <c r="I49" i="45"/>
  <c r="J49" i="45" s="1"/>
  <c r="I50" i="45"/>
  <c r="J50" i="45" s="1"/>
  <c r="I48" i="45"/>
  <c r="J48" i="45" s="1"/>
  <c r="J47" i="45"/>
  <c r="I79" i="45"/>
  <c r="I53" i="45" l="1"/>
  <c r="E81" i="45" s="1"/>
  <c r="D100" i="45" s="1"/>
</calcChain>
</file>

<file path=xl/sharedStrings.xml><?xml version="1.0" encoding="utf-8"?>
<sst xmlns="http://schemas.openxmlformats.org/spreadsheetml/2006/main" count="316" uniqueCount="154">
  <si>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</si>
  <si>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</si>
  <si>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</si>
  <si>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</si>
  <si>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</si>
  <si>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</si>
  <si>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</si>
  <si>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</si>
  <si>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</si>
  <si>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</si>
  <si>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</si>
  <si>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</si>
  <si>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</si>
  <si>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</si>
  <si>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</si>
  <si>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</si>
  <si>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</si>
  <si>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</si>
  <si>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</si>
  <si>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</si>
  <si>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</si>
  <si>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</si>
  <si>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</si>
  <si>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</si>
  <si>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</si>
  <si>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</si>
  <si>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</si>
  <si>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</si>
  <si>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</si>
  <si>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</si>
  <si>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</si>
  <si>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</si>
  <si>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</si>
  <si>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</si>
  <si>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</si>
  <si>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</si>
  <si>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</si>
  <si>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</si>
  <si>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</si>
  <si>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</si>
  <si>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</si>
  <si>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</si>
  <si>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</si>
  <si>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</si>
  <si>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</si>
  <si>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</si>
  <si>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</si>
  <si>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</si>
  <si>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</si>
  <si>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</si>
  <si>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</si>
  <si>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</si>
  <si>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</si>
  <si>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</si>
  <si>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</si>
  <si>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</si>
  <si>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</si>
  <si>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</si>
  <si>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</si>
  <si>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</si>
  <si>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</si>
  <si>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</si>
  <si>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</si>
  <si>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</si>
  <si>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</si>
  <si>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</si>
  <si>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</si>
  <si>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</si>
  <si>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</si>
  <si>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</si>
  <si>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</si>
  <si>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</si>
  <si>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</si>
  <si>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</si>
  <si>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</si>
  <si>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</si>
  <si>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</si>
  <si>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</si>
  <si>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</si>
  <si>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</si>
  <si>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</si>
  <si>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</si>
  <si>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</si>
  <si>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</si>
  <si>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</si>
  <si>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</si>
  <si>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</si>
  <si>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التقدير</t>
  </si>
  <si>
    <t>التصنيف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</si>
  <si>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</si>
  <si>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</si>
  <si>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</si>
  <si>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</si>
  <si>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</si>
  <si>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</si>
  <si>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</si>
  <si>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</si>
  <si>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</si>
  <si>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</si>
  <si>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</si>
  <si>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ميثاق الأداء للموظف على الوظيفة غير الإشرافية</t>
  </si>
  <si>
    <t>*هذا النموذج مؤقت لحين الانتهاء من اتمة نظام الاداء الوظيفي على نظام الموارد البشرية .</t>
  </si>
  <si>
    <t>لتعاون</t>
  </si>
  <si>
    <t xml:space="preserve">توقيع مدير العام:  </t>
  </si>
  <si>
    <t xml:space="preserve">توقيع المعتمد: </t>
  </si>
  <si>
    <t>الجاهزية للترقية :</t>
  </si>
  <si>
    <t xml:space="preserve"> يستحق  (  )  لا يستحق (  )    في فترة التجربة (  ) </t>
  </si>
  <si>
    <t>تعليمات تعبئة النموذج</t>
  </si>
  <si>
    <t xml:space="preserve"> تأكد من تعبئة جميع الحقول في هذا النموذج  .</t>
  </si>
  <si>
    <t>راجع الوصف التفصيلي  لمقياس تقدير الأهداف و الجدارات .</t>
  </si>
  <si>
    <t>اذكر مبررات  حصول الموظف على  تقدير "ممتاز" او "غير مرضى" فقط  وارفق الوثائق الداعمة لها .</t>
  </si>
  <si>
    <t>التقدير العام لأداء الموظف</t>
  </si>
  <si>
    <t>النتيجة</t>
  </si>
  <si>
    <t>المبررات*</t>
  </si>
  <si>
    <t xml:space="preserve">الوثائق الداعمة*  </t>
  </si>
  <si>
    <t>نقاط القوة</t>
  </si>
  <si>
    <t>النقاط التي تحتاج الى تطوير</t>
  </si>
  <si>
    <t>الملاحظات</t>
  </si>
  <si>
    <t xml:space="preserve">* ترفق ورقة خارجية إضافية عند الاحتياج الى ذلك </t>
  </si>
  <si>
    <t>توقيع المعتمد:</t>
  </si>
  <si>
    <t>نموذج التقدير العام لأداء الموظف على الوظيفة غير الإشرافية</t>
  </si>
  <si>
    <t>دورة التقويم: سنوي (   ) مراجعة نصف سنوية (   )</t>
  </si>
  <si>
    <t xml:space="preserve">تاريخ  التقويم :            /               /  </t>
  </si>
  <si>
    <t>اكتب نتيجة كل من التقدير العام كقيمة رقمية و كسور عشرية ( قبل التقريب) وكذلك التقدير بعد التقريب لرقم صحيح.</t>
  </si>
  <si>
    <t>توقيع الموظف:                                             توقيع المدير( المقيم):                              توقيع المعتمد :</t>
  </si>
  <si>
    <t>ميثاق الأداء للموظف على الوظيفة الإشرافية</t>
  </si>
  <si>
    <t>اولاً : الأهداف</t>
  </si>
  <si>
    <t xml:space="preserve">مقياس التقدير العام لأداء الموظف - الوظيفة الإشرافية 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</si>
  <si>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</si>
  <si>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يساعد الأخرين على تطوير انفسهم .</t>
  </si>
  <si>
    <t>مرن وقادر على تنفيذ أعمال هامة فى ظروف تنطوى على قدر كبير من المخاطرة وعدم اليقين  .</t>
  </si>
  <si>
    <t>يدعم و يشجع فريقه على تحقيق اهدافه، حتى في الظروف الصعبة  .</t>
  </si>
  <si>
    <t>يفكر بمنطقية و ابداع دون التأثر بتحيزاته الشخصية.</t>
  </si>
  <si>
    <t>يفوض الصلاحيات و يتابع النتائج  .</t>
  </si>
  <si>
    <t>يوفر ويدعم فرص تطوير المرؤوسين .</t>
  </si>
  <si>
    <t>توقيع المدير(المقيم):                                      توقيع المعتمد:</t>
  </si>
  <si>
    <t xml:space="preserve">•    يستطيع القيام بمهام متعددة و تحديد أولوياتها  بفاعلية . </t>
  </si>
  <si>
    <t xml:space="preserve">توقيع مدير عام  </t>
  </si>
  <si>
    <t>*هذا النموذج مؤقت لحين أنتهاء من اتمتة نظام الاداء الوظيفي على نظام الموارد البشرية .</t>
  </si>
  <si>
    <t>اسم الموظف:</t>
  </si>
  <si>
    <t>الوكالة / الادارة العامة:</t>
  </si>
  <si>
    <t>المسمى الوظيفي:</t>
  </si>
  <si>
    <t>الإدارة /القسم:</t>
  </si>
  <si>
    <t>الرقم الوظيفي:</t>
  </si>
  <si>
    <t xml:space="preserve">المدير (المقيم): </t>
  </si>
  <si>
    <t xml:space="preserve">تاريخ  التقويم :    /    /  </t>
  </si>
  <si>
    <t>اكتب نتيجة كل من التقدير العام كقيمة رقمية و كسور عشرية ( قبل التقريب) وكذلك التقدير بعد التقريب لرقم صحيح .</t>
  </si>
  <si>
    <r>
      <t>المبررات</t>
    </r>
    <r>
      <rPr>
        <b/>
        <sz val="11"/>
        <color theme="1"/>
        <rFont val="Times New Roman"/>
        <family val="1"/>
      </rPr>
      <t>*</t>
    </r>
  </si>
  <si>
    <r>
      <t>الوثائق الداعمة</t>
    </r>
    <r>
      <rPr>
        <b/>
        <sz val="11"/>
        <color theme="1"/>
        <rFont val="Times New Roman"/>
        <family val="1"/>
      </rPr>
      <t>*</t>
    </r>
    <r>
      <rPr>
        <b/>
        <sz val="12"/>
        <color theme="1"/>
        <rFont val="Times New Roman"/>
        <family val="1"/>
      </rPr>
      <t xml:space="preserve">  </t>
    </r>
  </si>
  <si>
    <t xml:space="preserve">   توقيع الموظف:                                            توقيع المدير( المقيم):                                                                توقيع المعتمد :</t>
  </si>
  <si>
    <t xml:space="preserve">دورة الأداء  من      /         /              الى        /             /        </t>
  </si>
  <si>
    <t xml:space="preserve">دورة الأداء  من       /          /          الى      /        /        </t>
  </si>
  <si>
    <t>توقيع المدير(المقيم):                                     توقيع المعتمد:</t>
  </si>
  <si>
    <t xml:space="preserve">            نموذج التقدير العام لأداء الموظف على الوظيفة الإشرافية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</si>
</sst>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4"/>
      <name val="Arial"/>
      <family val="2"/>
      <scheme val="minor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  <scheme val="minor"/>
    </font>
    <font>
      <b/>
      <sz val="18"/>
      <color theme="1"/>
      <name val="Times New Roman"/>
      <family val="1"/>
    </font>
    <font>
      <b/>
      <sz val="12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Simplified Arabic"/>
      <family val="1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b/>
      <sz val="9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theme="1"/>
      <name val="Times New Roman"/>
      <family val="1"/>
    </font>
    <font>
      <b/>
      <sz val="15"/>
      <color rgb="FF000000"/>
      <name val="Arial"/>
      <family val="2"/>
    </font>
    <font>
      <b/>
      <sz val="16"/>
      <color theme="1"/>
      <name val="Arial"/>
      <family val="2"/>
      <charset val="178"/>
      <scheme val="minor"/>
    </font>
    <font>
      <b/>
      <sz val="30"/>
      <color theme="1"/>
      <name val="Times New Roman"/>
      <family val="1"/>
    </font>
    <font>
      <b/>
      <sz val="11"/>
      <color theme="1"/>
      <name val="Arial"/>
      <family val="2"/>
      <charset val="178"/>
      <scheme val="minor"/>
    </font>
    <font>
      <b/>
      <sz val="18"/>
      <name val="Arial"/>
      <family val="2"/>
      <scheme val="minor"/>
    </font>
    <font>
      <sz val="11"/>
      <name val="Arial"/>
      <family val="2"/>
      <charset val="178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12"/>
      <color theme="4" tint="0.59999389629810485"/>
      <name val="Arial"/>
      <family val="2"/>
      <scheme val="minor"/>
    </font>
    <font>
      <b/>
      <sz val="11"/>
      <name val="Arial"/>
      <family val="2"/>
      <scheme val="minor"/>
    </font>
    <font>
      <b/>
      <sz val="20"/>
      <name val="Arial"/>
      <family val="2"/>
      <scheme val="minor"/>
    </font>
    <font>
      <b/>
      <sz val="13"/>
      <name val="Arial"/>
      <family val="2"/>
    </font>
    <font>
      <b/>
      <sz val="11"/>
      <color theme="4" tint="0.59999389629810485"/>
      <name val="Arial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0" fillId="7" borderId="0" xfId="0" applyFill="1"/>
    <xf numFmtId="9" fontId="7" fillId="4" borderId="3" xfId="1" applyFont="1" applyFill="1" applyBorder="1" applyAlignment="1">
      <alignment horizontal="center" vertical="center" readingOrder="2"/>
    </xf>
    <xf numFmtId="0" fontId="0" fillId="4" borderId="31" xfId="0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4" fillId="6" borderId="17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9" fontId="7" fillId="6" borderId="3" xfId="1" applyFont="1" applyFill="1" applyBorder="1" applyAlignment="1">
      <alignment horizontal="center" vertical="center" readingOrder="2"/>
    </xf>
    <xf numFmtId="0" fontId="11" fillId="6" borderId="3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8" fillId="4" borderId="3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 readingOrder="2"/>
    </xf>
    <xf numFmtId="0" fontId="13" fillId="0" borderId="8" xfId="0" applyFont="1" applyBorder="1" applyAlignment="1">
      <alignment horizontal="justify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 readingOrder="1"/>
    </xf>
    <xf numFmtId="0" fontId="13" fillId="7" borderId="17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 readingOrder="1"/>
    </xf>
    <xf numFmtId="0" fontId="16" fillId="7" borderId="8" xfId="0" applyFont="1" applyFill="1" applyBorder="1" applyAlignment="1">
      <alignment horizontal="center" vertical="center" wrapText="1" readingOrder="1"/>
    </xf>
    <xf numFmtId="0" fontId="16" fillId="7" borderId="5" xfId="0" applyFont="1" applyFill="1" applyBorder="1" applyAlignment="1">
      <alignment horizontal="center" vertical="center" wrapText="1" readingOrder="1"/>
    </xf>
    <xf numFmtId="0" fontId="18" fillId="6" borderId="17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 readingOrder="1"/>
    </xf>
    <xf numFmtId="0" fontId="21" fillId="2" borderId="8" xfId="0" applyFont="1" applyFill="1" applyBorder="1" applyAlignment="1">
      <alignment horizontal="center" vertical="center" wrapText="1" readingOrder="2"/>
    </xf>
    <xf numFmtId="0" fontId="7" fillId="4" borderId="17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 wrapText="1"/>
    </xf>
    <xf numFmtId="0" fontId="27" fillId="4" borderId="33" xfId="0" applyFont="1" applyFill="1" applyBorder="1"/>
    <xf numFmtId="0" fontId="26" fillId="4" borderId="33" xfId="0" applyFont="1" applyFill="1" applyBorder="1" applyAlignment="1">
      <alignment horizontal="center" vertical="center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/>
    <xf numFmtId="0" fontId="8" fillId="4" borderId="17" xfId="0" applyFont="1" applyFill="1" applyBorder="1" applyAlignment="1">
      <alignment horizontal="center" vertical="center" wrapText="1"/>
    </xf>
    <xf numFmtId="9" fontId="10" fillId="4" borderId="6" xfId="1" applyFont="1" applyFill="1" applyBorder="1" applyAlignment="1">
      <alignment horizontal="center" vertical="center" readingOrder="2"/>
    </xf>
    <xf numFmtId="0" fontId="35" fillId="7" borderId="8" xfId="0" applyFont="1" applyFill="1" applyBorder="1" applyAlignment="1">
      <alignment horizontal="center" vertical="center" wrapText="1" readingOrder="1"/>
    </xf>
    <xf numFmtId="0" fontId="24" fillId="4" borderId="31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/>
    </xf>
    <xf numFmtId="0" fontId="38" fillId="6" borderId="17" xfId="0" applyFont="1" applyFill="1" applyBorder="1" applyAlignment="1">
      <alignment horizontal="center" vertical="center" wrapText="1"/>
    </xf>
    <xf numFmtId="9" fontId="21" fillId="2" borderId="31" xfId="1" applyFont="1" applyFill="1" applyBorder="1" applyAlignment="1">
      <alignment horizontal="center" vertical="center" wrapText="1" readingOrder="2"/>
    </xf>
    <xf numFmtId="0" fontId="24" fillId="2" borderId="31" xfId="0" applyFont="1" applyFill="1" applyBorder="1" applyAlignment="1">
      <alignment horizontal="center" vertical="center" wrapText="1"/>
    </xf>
    <xf numFmtId="0" fontId="39" fillId="4" borderId="31" xfId="0" applyFont="1" applyFill="1" applyBorder="1" applyAlignment="1">
      <alignment horizontal="center" vertical="center"/>
    </xf>
    <xf numFmtId="0" fontId="39" fillId="4" borderId="8" xfId="0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 wrapText="1"/>
    </xf>
    <xf numFmtId="9" fontId="21" fillId="7" borderId="3" xfId="1" applyFont="1" applyFill="1" applyBorder="1" applyAlignment="1">
      <alignment horizontal="center" vertical="center" wrapText="1" readingOrder="2"/>
    </xf>
    <xf numFmtId="0" fontId="21" fillId="7" borderId="2" xfId="0" applyFont="1" applyFill="1" applyBorder="1" applyAlignment="1">
      <alignment horizontal="center" vertical="center" wrapText="1" readingOrder="2"/>
    </xf>
    <xf numFmtId="0" fontId="42" fillId="0" borderId="0" xfId="0" applyFont="1"/>
    <xf numFmtId="0" fontId="42" fillId="2" borderId="0" xfId="0" applyFont="1" applyFill="1"/>
    <xf numFmtId="0" fontId="39" fillId="2" borderId="31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0" fillId="7" borderId="36" xfId="0" applyFont="1" applyFill="1" applyBorder="1" applyAlignment="1">
      <alignment horizontal="center" vertical="center" wrapText="1" readingOrder="1"/>
    </xf>
    <xf numFmtId="0" fontId="40" fillId="0" borderId="36" xfId="0" applyFont="1" applyBorder="1" applyAlignment="1">
      <alignment horizontal="center" vertical="center" wrapText="1" readingOrder="2"/>
    </xf>
    <xf numFmtId="0" fontId="39" fillId="4" borderId="13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 wrapText="1"/>
    </xf>
    <xf numFmtId="9" fontId="13" fillId="10" borderId="3" xfId="1" applyFont="1" applyFill="1" applyBorder="1" applyAlignment="1">
      <alignment horizontal="center" vertical="center" wrapText="1" readingOrder="2"/>
    </xf>
    <xf numFmtId="0" fontId="21" fillId="10" borderId="2" xfId="0" applyFont="1" applyFill="1" applyBorder="1" applyAlignment="1">
      <alignment horizontal="center" vertical="center" wrapText="1" readingOrder="2"/>
    </xf>
    <xf numFmtId="0" fontId="17" fillId="9" borderId="31" xfId="0" applyFont="1" applyFill="1" applyBorder="1" applyAlignment="1">
      <alignment horizontal="center" vertical="center" wrapText="1" readingOrder="1"/>
    </xf>
    <xf numFmtId="0" fontId="18" fillId="9" borderId="17" xfId="0" applyFont="1" applyFill="1" applyBorder="1" applyAlignment="1">
      <alignment horizontal="center" vertical="center" wrapText="1"/>
    </xf>
    <xf numFmtId="0" fontId="38" fillId="9" borderId="17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 readingOrder="1"/>
    </xf>
    <xf numFmtId="0" fontId="16" fillId="10" borderId="5" xfId="0" applyFont="1" applyFill="1" applyBorder="1" applyAlignment="1">
      <alignment horizontal="center" vertical="center" wrapText="1" readingOrder="1"/>
    </xf>
    <xf numFmtId="0" fontId="44" fillId="2" borderId="18" xfId="0" applyFont="1" applyFill="1" applyBorder="1" applyAlignment="1">
      <alignment horizontal="center" vertical="center"/>
    </xf>
    <xf numFmtId="0" fontId="47" fillId="9" borderId="31" xfId="0" applyFont="1" applyFill="1" applyBorder="1" applyAlignment="1">
      <alignment horizontal="center" vertical="center"/>
    </xf>
    <xf numFmtId="0" fontId="48" fillId="9" borderId="31" xfId="0" applyFont="1" applyFill="1" applyBorder="1" applyAlignment="1">
      <alignment horizontal="center" vertical="center" wrapText="1"/>
    </xf>
    <xf numFmtId="0" fontId="49" fillId="11" borderId="33" xfId="0" applyFont="1" applyFill="1" applyBorder="1" applyAlignment="1">
      <alignment horizontal="center" vertical="center" wrapText="1"/>
    </xf>
    <xf numFmtId="0" fontId="7" fillId="10" borderId="31" xfId="0" applyFont="1" applyFill="1" applyBorder="1" applyAlignment="1">
      <alignment horizontal="center" vertical="center"/>
    </xf>
    <xf numFmtId="9" fontId="7" fillId="10" borderId="3" xfId="1" applyFont="1" applyFill="1" applyBorder="1" applyAlignment="1">
      <alignment horizontal="center" vertical="center" readingOrder="2"/>
    </xf>
    <xf numFmtId="0" fontId="49" fillId="11" borderId="33" xfId="0" applyFont="1" applyFill="1" applyBorder="1" applyAlignment="1">
      <alignment horizontal="center" vertical="center"/>
    </xf>
    <xf numFmtId="0" fontId="46" fillId="2" borderId="0" xfId="0" applyFont="1" applyFill="1"/>
    <xf numFmtId="0" fontId="18" fillId="9" borderId="17" xfId="0" applyFont="1" applyFill="1" applyBorder="1" applyAlignment="1">
      <alignment horizontal="center" vertical="center"/>
    </xf>
    <xf numFmtId="0" fontId="50" fillId="9" borderId="17" xfId="0" applyFont="1" applyFill="1" applyBorder="1" applyAlignment="1">
      <alignment horizontal="center" vertical="center"/>
    </xf>
    <xf numFmtId="0" fontId="50" fillId="9" borderId="17" xfId="0" applyFont="1" applyFill="1" applyBorder="1" applyAlignment="1">
      <alignment horizontal="center" vertical="center" wrapText="1"/>
    </xf>
    <xf numFmtId="0" fontId="49" fillId="9" borderId="33" xfId="0" applyFont="1" applyFill="1" applyBorder="1" applyAlignment="1">
      <alignment horizontal="center" vertical="center" wrapText="1"/>
    </xf>
    <xf numFmtId="0" fontId="47" fillId="9" borderId="4" xfId="0" applyFont="1" applyFill="1" applyBorder="1" applyAlignment="1">
      <alignment horizontal="center" vertical="center"/>
    </xf>
    <xf numFmtId="0" fontId="47" fillId="9" borderId="3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9" fontId="13" fillId="2" borderId="31" xfId="1" applyFont="1" applyFill="1" applyBorder="1" applyAlignment="1">
      <alignment horizontal="center" vertical="center" wrapText="1" readingOrder="2"/>
    </xf>
    <xf numFmtId="0" fontId="13" fillId="2" borderId="8" xfId="0" applyFont="1" applyFill="1" applyBorder="1" applyAlignment="1">
      <alignment horizontal="center" vertical="center" wrapText="1" readingOrder="2"/>
    </xf>
    <xf numFmtId="9" fontId="13" fillId="2" borderId="8" xfId="1" applyFont="1" applyFill="1" applyBorder="1" applyAlignment="1">
      <alignment horizontal="center" vertical="center" wrapText="1" readingOrder="2"/>
    </xf>
    <xf numFmtId="0" fontId="11" fillId="10" borderId="31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 applyProtection="1">
      <alignment horizontal="center" vertical="center"/>
    </xf>
    <xf numFmtId="0" fontId="11" fillId="10" borderId="8" xfId="0" applyFont="1" applyFill="1" applyBorder="1" applyAlignment="1">
      <alignment horizontal="center" vertical="center" wrapText="1"/>
    </xf>
    <xf numFmtId="0" fontId="50" fillId="9" borderId="7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/>
    <xf numFmtId="0" fontId="50" fillId="9" borderId="31" xfId="0" applyFont="1" applyFill="1" applyBorder="1" applyAlignment="1">
      <alignment horizontal="center" vertical="center"/>
    </xf>
    <xf numFmtId="9" fontId="47" fillId="9" borderId="3" xfId="1" applyFont="1" applyFill="1" applyBorder="1" applyAlignment="1">
      <alignment horizontal="center" vertical="center" readingOrder="2"/>
    </xf>
    <xf numFmtId="0" fontId="47" fillId="5" borderId="2" xfId="0" applyFont="1" applyFill="1" applyBorder="1" applyAlignment="1">
      <alignment horizontal="center" vertical="center"/>
    </xf>
    <xf numFmtId="0" fontId="53" fillId="11" borderId="33" xfId="0" applyFont="1" applyFill="1" applyBorder="1"/>
    <xf numFmtId="0" fontId="4" fillId="9" borderId="0" xfId="0" applyFont="1" applyFill="1"/>
    <xf numFmtId="0" fontId="4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9" fontId="50" fillId="9" borderId="6" xfId="1" applyFont="1" applyFill="1" applyBorder="1" applyAlignment="1">
      <alignment horizontal="center" vertical="center" readingOrder="2"/>
    </xf>
    <xf numFmtId="2" fontId="4" fillId="5" borderId="5" xfId="0" applyNumberFormat="1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50" fillId="9" borderId="0" xfId="0" applyFont="1" applyFill="1"/>
    <xf numFmtId="0" fontId="54" fillId="10" borderId="31" xfId="0" applyFont="1" applyFill="1" applyBorder="1" applyAlignment="1">
      <alignment horizontal="center" vertical="center" wrapText="1" readingOrder="1"/>
    </xf>
    <xf numFmtId="0" fontId="55" fillId="0" borderId="31" xfId="0" applyFont="1" applyBorder="1" applyAlignment="1">
      <alignment horizontal="center" vertical="center" wrapText="1" readingOrder="2"/>
    </xf>
    <xf numFmtId="0" fontId="55" fillId="0" borderId="8" xfId="0" applyFont="1" applyBorder="1" applyAlignment="1">
      <alignment horizontal="center" vertical="center" wrapText="1" readingOrder="2"/>
    </xf>
    <xf numFmtId="0" fontId="44" fillId="0" borderId="0" xfId="0" applyFont="1"/>
    <xf numFmtId="0" fontId="22" fillId="9" borderId="3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5" fillId="8" borderId="33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right" vertical="center" wrapText="1"/>
    </xf>
    <xf numFmtId="0" fontId="59" fillId="0" borderId="3" xfId="0" applyFont="1" applyBorder="1"/>
    <xf numFmtId="0" fontId="59" fillId="0" borderId="2" xfId="0" applyFont="1" applyBorder="1"/>
    <xf numFmtId="0" fontId="58" fillId="2" borderId="3" xfId="0" applyFont="1" applyFill="1" applyBorder="1" applyAlignment="1">
      <alignment horizontal="right" vertical="center" wrapText="1"/>
    </xf>
    <xf numFmtId="0" fontId="58" fillId="2" borderId="2" xfId="0" applyFont="1" applyFill="1" applyBorder="1" applyAlignment="1">
      <alignment horizontal="right" vertical="center" wrapText="1"/>
    </xf>
    <xf numFmtId="0" fontId="58" fillId="2" borderId="33" xfId="0" applyFont="1" applyFill="1" applyBorder="1" applyAlignment="1">
      <alignment horizontal="right" vertical="center" wrapText="1"/>
    </xf>
    <xf numFmtId="0" fontId="58" fillId="2" borderId="0" xfId="0" applyFont="1" applyFill="1" applyBorder="1" applyAlignment="1">
      <alignment horizontal="right" vertical="center" wrapText="1"/>
    </xf>
    <xf numFmtId="0" fontId="58" fillId="2" borderId="32" xfId="0" applyFont="1" applyFill="1" applyBorder="1" applyAlignment="1">
      <alignment horizontal="right" vertical="center" wrapText="1"/>
    </xf>
    <xf numFmtId="0" fontId="17" fillId="9" borderId="4" xfId="0" applyFont="1" applyFill="1" applyBorder="1" applyAlignment="1">
      <alignment horizontal="center" vertical="center" wrapText="1" readingOrder="1"/>
    </xf>
    <xf numFmtId="0" fontId="17" fillId="9" borderId="3" xfId="0" applyFont="1" applyFill="1" applyBorder="1" applyAlignment="1">
      <alignment horizontal="center" vertical="center" wrapText="1" readingOrder="1"/>
    </xf>
    <xf numFmtId="0" fontId="17" fillId="9" borderId="2" xfId="0" applyFont="1" applyFill="1" applyBorder="1" applyAlignment="1">
      <alignment horizontal="center" vertical="center" wrapText="1" readingOrder="1"/>
    </xf>
    <xf numFmtId="0" fontId="7" fillId="9" borderId="17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6" fillId="9" borderId="34" xfId="0" applyFont="1" applyFill="1" applyBorder="1" applyAlignment="1">
      <alignment horizontal="center" vertical="center" wrapText="1" readingOrder="1"/>
    </xf>
    <xf numFmtId="0" fontId="16" fillId="9" borderId="33" xfId="0" applyFont="1" applyFill="1" applyBorder="1" applyAlignment="1">
      <alignment horizontal="center" vertical="center" wrapText="1" readingOrder="1"/>
    </xf>
    <xf numFmtId="0" fontId="16" fillId="9" borderId="7" xfId="0" applyFont="1" applyFill="1" applyBorder="1" applyAlignment="1">
      <alignment horizontal="center" vertical="center" wrapText="1" readingOrder="1"/>
    </xf>
    <xf numFmtId="9" fontId="57" fillId="2" borderId="17" xfId="0" applyNumberFormat="1" applyFont="1" applyFill="1" applyBorder="1" applyAlignment="1">
      <alignment horizontal="center" vertical="center" wrapText="1" readingOrder="2"/>
    </xf>
    <xf numFmtId="0" fontId="57" fillId="2" borderId="13" xfId="0" applyFont="1" applyFill="1" applyBorder="1" applyAlignment="1">
      <alignment horizontal="center" vertical="center" wrapText="1" readingOrder="2"/>
    </xf>
    <xf numFmtId="0" fontId="57" fillId="2" borderId="8" xfId="0" applyFont="1" applyFill="1" applyBorder="1" applyAlignment="1">
      <alignment horizontal="center" vertical="center" wrapText="1" readingOrder="2"/>
    </xf>
    <xf numFmtId="0" fontId="30" fillId="9" borderId="21" xfId="0" applyFont="1" applyFill="1" applyBorder="1" applyAlignment="1">
      <alignment horizontal="right" vertical="center" wrapText="1" readingOrder="2"/>
    </xf>
    <xf numFmtId="0" fontId="30" fillId="9" borderId="20" xfId="0" applyFont="1" applyFill="1" applyBorder="1" applyAlignment="1">
      <alignment horizontal="right" vertical="center" wrapText="1" readingOrder="2"/>
    </xf>
    <xf numFmtId="0" fontId="30" fillId="9" borderId="19" xfId="0" applyFont="1" applyFill="1" applyBorder="1" applyAlignment="1">
      <alignment horizontal="right" vertical="center" wrapText="1" readingOrder="2"/>
    </xf>
    <xf numFmtId="0" fontId="14" fillId="9" borderId="17" xfId="0" applyFont="1" applyFill="1" applyBorder="1" applyAlignment="1">
      <alignment horizontal="center" vertical="center" wrapText="1" readingOrder="1"/>
    </xf>
    <xf numFmtId="0" fontId="14" fillId="9" borderId="8" xfId="0" applyFont="1" applyFill="1" applyBorder="1" applyAlignment="1">
      <alignment horizontal="center" vertical="center" wrapText="1" readingOrder="1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30" fillId="9" borderId="16" xfId="0" applyFont="1" applyFill="1" applyBorder="1" applyAlignment="1">
      <alignment horizontal="right" vertical="center" wrapText="1" readingOrder="2"/>
    </xf>
    <xf numFmtId="0" fontId="30" fillId="9" borderId="15" xfId="0" applyFont="1" applyFill="1" applyBorder="1" applyAlignment="1">
      <alignment horizontal="right" vertical="center" wrapText="1" readingOrder="2"/>
    </xf>
    <xf numFmtId="0" fontId="30" fillId="9" borderId="14" xfId="0" applyFont="1" applyFill="1" applyBorder="1" applyAlignment="1">
      <alignment horizontal="right" vertical="center" wrapText="1" readingOrder="2"/>
    </xf>
    <xf numFmtId="0" fontId="30" fillId="9" borderId="12" xfId="0" applyFont="1" applyFill="1" applyBorder="1" applyAlignment="1">
      <alignment horizontal="right" vertical="center" wrapText="1" readingOrder="2"/>
    </xf>
    <xf numFmtId="0" fontId="30" fillId="9" borderId="11" xfId="0" applyFont="1" applyFill="1" applyBorder="1" applyAlignment="1">
      <alignment horizontal="right" vertical="center" wrapText="1" readingOrder="2"/>
    </xf>
    <xf numFmtId="0" fontId="30" fillId="9" borderId="10" xfId="0" applyFont="1" applyFill="1" applyBorder="1" applyAlignment="1">
      <alignment horizontal="right" vertical="center" wrapText="1" readingOrder="2"/>
    </xf>
    <xf numFmtId="0" fontId="7" fillId="9" borderId="32" xfId="0" applyFont="1" applyFill="1" applyBorder="1" applyAlignment="1">
      <alignment horizontal="center" vertical="center"/>
    </xf>
    <xf numFmtId="9" fontId="39" fillId="2" borderId="17" xfId="0" applyNumberFormat="1" applyFont="1" applyFill="1" applyBorder="1" applyAlignment="1">
      <alignment horizontal="center" vertical="center" wrapText="1" readingOrder="2"/>
    </xf>
    <xf numFmtId="0" fontId="39" fillId="2" borderId="13" xfId="0" applyFont="1" applyFill="1" applyBorder="1" applyAlignment="1">
      <alignment horizontal="center" vertical="center" wrapText="1" readingOrder="2"/>
    </xf>
    <xf numFmtId="0" fontId="39" fillId="2" borderId="8" xfId="0" applyFont="1" applyFill="1" applyBorder="1" applyAlignment="1">
      <alignment horizontal="center" vertical="center" wrapText="1" readingOrder="2"/>
    </xf>
    <xf numFmtId="0" fontId="8" fillId="9" borderId="21" xfId="0" applyFont="1" applyFill="1" applyBorder="1" applyAlignment="1">
      <alignment horizontal="right" vertical="center" wrapText="1" readingOrder="2"/>
    </xf>
    <xf numFmtId="0" fontId="8" fillId="9" borderId="20" xfId="0" applyFont="1" applyFill="1" applyBorder="1" applyAlignment="1">
      <alignment horizontal="right" vertical="center" wrapText="1" readingOrder="2"/>
    </xf>
    <xf numFmtId="0" fontId="8" fillId="9" borderId="19" xfId="0" applyFont="1" applyFill="1" applyBorder="1" applyAlignment="1">
      <alignment horizontal="right" vertical="center" wrapText="1" readingOrder="2"/>
    </xf>
    <xf numFmtId="0" fontId="8" fillId="9" borderId="16" xfId="0" applyFont="1" applyFill="1" applyBorder="1" applyAlignment="1">
      <alignment horizontal="right" vertical="center" wrapText="1" readingOrder="2"/>
    </xf>
    <xf numFmtId="0" fontId="8" fillId="9" borderId="15" xfId="0" applyFont="1" applyFill="1" applyBorder="1" applyAlignment="1">
      <alignment horizontal="right" vertical="center" wrapText="1" readingOrder="2"/>
    </xf>
    <xf numFmtId="0" fontId="8" fillId="9" borderId="14" xfId="0" applyFont="1" applyFill="1" applyBorder="1" applyAlignment="1">
      <alignment horizontal="right" vertical="center" wrapText="1" readingOrder="2"/>
    </xf>
    <xf numFmtId="0" fontId="8" fillId="9" borderId="12" xfId="0" applyFont="1" applyFill="1" applyBorder="1" applyAlignment="1">
      <alignment horizontal="right" vertical="center" wrapText="1" readingOrder="2"/>
    </xf>
    <xf numFmtId="0" fontId="8" fillId="9" borderId="11" xfId="0" applyFont="1" applyFill="1" applyBorder="1" applyAlignment="1">
      <alignment horizontal="right" vertical="center" wrapText="1" readingOrder="2"/>
    </xf>
    <xf numFmtId="0" fontId="8" fillId="9" borderId="10" xfId="0" applyFont="1" applyFill="1" applyBorder="1" applyAlignment="1">
      <alignment horizontal="right" vertical="center" wrapText="1" readingOrder="2"/>
    </xf>
    <xf numFmtId="0" fontId="36" fillId="2" borderId="4" xfId="0" applyFont="1" applyFill="1" applyBorder="1" applyAlignment="1">
      <alignment horizontal="right" vertical="center" wrapText="1"/>
    </xf>
    <xf numFmtId="0" fontId="36" fillId="2" borderId="3" xfId="0" applyFont="1" applyFill="1" applyBorder="1" applyAlignment="1">
      <alignment horizontal="right" vertical="center" wrapText="1"/>
    </xf>
    <xf numFmtId="0" fontId="36" fillId="2" borderId="2" xfId="0" applyFont="1" applyFill="1" applyBorder="1" applyAlignment="1">
      <alignment horizontal="right" vertical="center" wrapText="1"/>
    </xf>
    <xf numFmtId="0" fontId="36" fillId="2" borderId="4" xfId="0" applyFont="1" applyFill="1" applyBorder="1" applyAlignment="1">
      <alignment horizontal="justify" vertical="center" wrapText="1"/>
    </xf>
    <xf numFmtId="0" fontId="36" fillId="2" borderId="3" xfId="0" applyFont="1" applyFill="1" applyBorder="1" applyAlignment="1">
      <alignment horizontal="justify" vertical="center" wrapText="1"/>
    </xf>
    <xf numFmtId="0" fontId="36" fillId="2" borderId="2" xfId="0" applyFont="1" applyFill="1" applyBorder="1" applyAlignment="1">
      <alignment horizontal="justify" vertical="center" wrapText="1"/>
    </xf>
    <xf numFmtId="0" fontId="52" fillId="2" borderId="4" xfId="0" applyFont="1" applyFill="1" applyBorder="1" applyAlignment="1">
      <alignment horizontal="right" vertical="center" wrapText="1"/>
    </xf>
    <xf numFmtId="0" fontId="52" fillId="2" borderId="3" xfId="0" applyFont="1" applyFill="1" applyBorder="1" applyAlignment="1">
      <alignment horizontal="right" vertical="center" wrapText="1"/>
    </xf>
    <xf numFmtId="0" fontId="52" fillId="2" borderId="2" xfId="0" applyFont="1" applyFill="1" applyBorder="1" applyAlignment="1">
      <alignment horizontal="right" vertical="center" wrapText="1"/>
    </xf>
    <xf numFmtId="0" fontId="50" fillId="2" borderId="1" xfId="0" applyFont="1" applyFill="1" applyBorder="1" applyAlignment="1">
      <alignment horizontal="right" vertical="top" readingOrder="2"/>
    </xf>
    <xf numFmtId="0" fontId="5" fillId="9" borderId="0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right" vertical="center" wrapText="1" readingOrder="2"/>
    </xf>
    <xf numFmtId="0" fontId="8" fillId="10" borderId="11" xfId="0" applyFont="1" applyFill="1" applyBorder="1" applyAlignment="1">
      <alignment horizontal="right" vertical="center" wrapText="1" readingOrder="2"/>
    </xf>
    <xf numFmtId="0" fontId="8" fillId="10" borderId="10" xfId="0" applyFont="1" applyFill="1" applyBorder="1" applyAlignment="1">
      <alignment horizontal="right" vertical="center" wrapText="1" readingOrder="2"/>
    </xf>
    <xf numFmtId="0" fontId="4" fillId="10" borderId="13" xfId="0" applyFont="1" applyFill="1" applyBorder="1" applyAlignment="1">
      <alignment horizontal="center" vertical="center"/>
    </xf>
    <xf numFmtId="9" fontId="39" fillId="9" borderId="13" xfId="1" applyFont="1" applyFill="1" applyBorder="1" applyAlignment="1">
      <alignment horizontal="center" vertical="center" readingOrder="2"/>
    </xf>
    <xf numFmtId="0" fontId="8" fillId="10" borderId="30" xfId="0" applyFont="1" applyFill="1" applyBorder="1" applyAlignment="1">
      <alignment horizontal="right" vertical="center" wrapText="1" readingOrder="2"/>
    </xf>
    <xf numFmtId="0" fontId="8" fillId="10" borderId="29" xfId="0" applyFont="1" applyFill="1" applyBorder="1" applyAlignment="1">
      <alignment horizontal="right" vertical="center" wrapText="1" readingOrder="2"/>
    </xf>
    <xf numFmtId="0" fontId="8" fillId="10" borderId="28" xfId="0" applyFont="1" applyFill="1" applyBorder="1" applyAlignment="1">
      <alignment horizontal="right" vertical="center" wrapText="1" readingOrder="2"/>
    </xf>
    <xf numFmtId="2" fontId="53" fillId="9" borderId="33" xfId="0" applyNumberFormat="1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right" vertical="center" wrapText="1" readingOrder="2"/>
    </xf>
    <xf numFmtId="0" fontId="8" fillId="10" borderId="15" xfId="0" applyFont="1" applyFill="1" applyBorder="1" applyAlignment="1">
      <alignment horizontal="right" vertical="center" wrapText="1" readingOrder="2"/>
    </xf>
    <xf numFmtId="0" fontId="8" fillId="10" borderId="14" xfId="0" applyFont="1" applyFill="1" applyBorder="1" applyAlignment="1">
      <alignment horizontal="right" vertical="center" wrapText="1" readingOrder="2"/>
    </xf>
    <xf numFmtId="0" fontId="8" fillId="10" borderId="26" xfId="0" applyFont="1" applyFill="1" applyBorder="1" applyAlignment="1">
      <alignment horizontal="right" vertical="center" wrapText="1" readingOrder="2"/>
    </xf>
    <xf numFmtId="0" fontId="8" fillId="10" borderId="25" xfId="0" applyFont="1" applyFill="1" applyBorder="1" applyAlignment="1">
      <alignment horizontal="right" vertical="center" wrapText="1" readingOrder="2"/>
    </xf>
    <xf numFmtId="0" fontId="8" fillId="10" borderId="24" xfId="0" applyFont="1" applyFill="1" applyBorder="1" applyAlignment="1">
      <alignment horizontal="right" vertical="center" wrapText="1" readingOrder="2"/>
    </xf>
    <xf numFmtId="0" fontId="45" fillId="8" borderId="1" xfId="0" applyFont="1" applyFill="1" applyBorder="1" applyAlignment="1">
      <alignment horizontal="center" vertical="center"/>
    </xf>
    <xf numFmtId="0" fontId="47" fillId="9" borderId="4" xfId="0" applyFont="1" applyFill="1" applyBorder="1" applyAlignment="1">
      <alignment horizontal="center" vertical="center"/>
    </xf>
    <xf numFmtId="0" fontId="47" fillId="9" borderId="3" xfId="0" applyFont="1" applyFill="1" applyBorder="1" applyAlignment="1">
      <alignment horizontal="center" vertical="center"/>
    </xf>
    <xf numFmtId="0" fontId="50" fillId="9" borderId="4" xfId="0" applyFont="1" applyFill="1" applyBorder="1" applyAlignment="1">
      <alignment horizontal="center" vertical="center"/>
    </xf>
    <xf numFmtId="0" fontId="50" fillId="9" borderId="3" xfId="0" applyFont="1" applyFill="1" applyBorder="1" applyAlignment="1">
      <alignment horizontal="center" vertical="center"/>
    </xf>
    <xf numFmtId="0" fontId="45" fillId="8" borderId="6" xfId="0" applyFont="1" applyFill="1" applyBorder="1" applyAlignment="1">
      <alignment horizontal="center" vertical="center"/>
    </xf>
    <xf numFmtId="0" fontId="45" fillId="8" borderId="0" xfId="0" applyFont="1" applyFill="1" applyBorder="1" applyAlignment="1">
      <alignment horizontal="center" vertical="center"/>
    </xf>
    <xf numFmtId="0" fontId="50" fillId="9" borderId="2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9" fontId="39" fillId="9" borderId="17" xfId="1" applyFont="1" applyFill="1" applyBorder="1" applyAlignment="1">
      <alignment horizontal="center" vertical="center" readingOrder="2"/>
    </xf>
    <xf numFmtId="9" fontId="39" fillId="9" borderId="8" xfId="1" applyFont="1" applyFill="1" applyBorder="1" applyAlignment="1">
      <alignment horizontal="center" vertical="center" readingOrder="2"/>
    </xf>
    <xf numFmtId="0" fontId="8" fillId="10" borderId="21" xfId="0" applyFont="1" applyFill="1" applyBorder="1" applyAlignment="1">
      <alignment horizontal="right" vertical="center" wrapText="1" readingOrder="2"/>
    </xf>
    <xf numFmtId="0" fontId="8" fillId="10" borderId="20" xfId="0" applyFont="1" applyFill="1" applyBorder="1" applyAlignment="1">
      <alignment horizontal="right" vertical="center" wrapText="1" readingOrder="2"/>
    </xf>
    <xf numFmtId="0" fontId="8" fillId="10" borderId="19" xfId="0" applyFont="1" applyFill="1" applyBorder="1" applyAlignment="1">
      <alignment horizontal="right" vertical="center" wrapText="1" readingOrder="2"/>
    </xf>
    <xf numFmtId="0" fontId="52" fillId="2" borderId="4" xfId="0" applyFont="1" applyFill="1" applyBorder="1" applyAlignment="1">
      <alignment horizontal="justify" vertical="center" wrapText="1"/>
    </xf>
    <xf numFmtId="0" fontId="52" fillId="2" borderId="3" xfId="0" applyFont="1" applyFill="1" applyBorder="1" applyAlignment="1">
      <alignment horizontal="justify" vertical="center" wrapText="1"/>
    </xf>
    <xf numFmtId="0" fontId="52" fillId="2" borderId="2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right" readingOrder="2"/>
    </xf>
    <xf numFmtId="0" fontId="25" fillId="12" borderId="33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center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3" xfId="0" applyFont="1" applyBorder="1" applyAlignment="1">
      <alignment horizontal="right" vertical="center" wrapText="1"/>
    </xf>
    <xf numFmtId="0" fontId="54" fillId="0" borderId="2" xfId="0" applyFont="1" applyBorder="1" applyAlignment="1">
      <alignment horizontal="right" vertical="center" wrapText="1"/>
    </xf>
    <xf numFmtId="0" fontId="54" fillId="0" borderId="31" xfId="0" applyFont="1" applyBorder="1" applyAlignment="1">
      <alignment horizontal="right" vertical="center" wrapText="1" readingOrder="2"/>
    </xf>
    <xf numFmtId="0" fontId="47" fillId="9" borderId="2" xfId="0" applyFont="1" applyFill="1" applyBorder="1" applyAlignment="1">
      <alignment horizontal="center" vertical="center"/>
    </xf>
    <xf numFmtId="0" fontId="51" fillId="5" borderId="4" xfId="0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 vertical="center"/>
    </xf>
    <xf numFmtId="2" fontId="51" fillId="5" borderId="4" xfId="0" applyNumberFormat="1" applyFont="1" applyFill="1" applyBorder="1" applyAlignment="1">
      <alignment horizontal="center" vertical="center"/>
    </xf>
    <xf numFmtId="2" fontId="51" fillId="5" borderId="3" xfId="0" applyNumberFormat="1" applyFont="1" applyFill="1" applyBorder="1" applyAlignment="1">
      <alignment horizontal="center" vertical="center"/>
    </xf>
    <xf numFmtId="2" fontId="51" fillId="5" borderId="2" xfId="0" applyNumberFormat="1" applyFont="1" applyFill="1" applyBorder="1" applyAlignment="1">
      <alignment horizontal="center" vertical="center"/>
    </xf>
    <xf numFmtId="0" fontId="50" fillId="9" borderId="0" xfId="0" applyFont="1" applyFill="1" applyAlignment="1">
      <alignment horizontal="right" vertical="center"/>
    </xf>
    <xf numFmtId="0" fontId="54" fillId="0" borderId="31" xfId="0" applyFont="1" applyBorder="1" applyAlignment="1">
      <alignment vertical="center" wrapText="1" readingOrder="2"/>
    </xf>
    <xf numFmtId="0" fontId="54" fillId="12" borderId="34" xfId="0" applyFont="1" applyFill="1" applyBorder="1" applyAlignment="1">
      <alignment horizontal="center" vertical="center" wrapText="1" readingOrder="1"/>
    </xf>
    <xf numFmtId="0" fontId="54" fillId="12" borderId="1" xfId="0" applyFont="1" applyFill="1" applyBorder="1" applyAlignment="1">
      <alignment horizontal="center" vertical="center" wrapText="1" readingOrder="1"/>
    </xf>
    <xf numFmtId="0" fontId="54" fillId="0" borderId="31" xfId="0" applyFont="1" applyBorder="1" applyAlignment="1">
      <alignment horizontal="right" vertical="center" wrapText="1"/>
    </xf>
    <xf numFmtId="0" fontId="54" fillId="0" borderId="31" xfId="0" applyFont="1" applyBorder="1" applyAlignment="1">
      <alignment horizontal="center" vertical="center" wrapText="1" readingOrder="1"/>
    </xf>
    <xf numFmtId="0" fontId="54" fillId="12" borderId="33" xfId="0" applyFont="1" applyFill="1" applyBorder="1" applyAlignment="1">
      <alignment horizontal="center" vertical="center" wrapText="1" readingOrder="1"/>
    </xf>
    <xf numFmtId="0" fontId="54" fillId="12" borderId="0" xfId="0" applyFont="1" applyFill="1" applyBorder="1" applyAlignment="1">
      <alignment horizontal="center" vertical="center" wrapText="1" readingOrder="1"/>
    </xf>
    <xf numFmtId="0" fontId="54" fillId="12" borderId="32" xfId="0" applyFont="1" applyFill="1" applyBorder="1" applyAlignment="1">
      <alignment horizontal="center" vertical="center" wrapText="1" readingOrder="1"/>
    </xf>
    <xf numFmtId="0" fontId="55" fillId="0" borderId="31" xfId="0" applyFont="1" applyBorder="1" applyAlignment="1">
      <alignment horizontal="right" vertical="center" wrapText="1" readingOrder="1"/>
    </xf>
    <xf numFmtId="0" fontId="55" fillId="0" borderId="31" xfId="0" applyFont="1" applyBorder="1" applyAlignment="1">
      <alignment horizontal="center" vertical="center" wrapText="1" readingOrder="1"/>
    </xf>
    <xf numFmtId="0" fontId="54" fillId="10" borderId="31" xfId="0" applyFont="1" applyFill="1" applyBorder="1" applyAlignment="1">
      <alignment horizontal="center" vertical="center" wrapText="1" readingOrder="1"/>
    </xf>
    <xf numFmtId="2" fontId="56" fillId="0" borderId="17" xfId="0" applyNumberFormat="1" applyFont="1" applyBorder="1" applyAlignment="1">
      <alignment horizontal="center" vertical="center" wrapText="1" readingOrder="1"/>
    </xf>
    <xf numFmtId="0" fontId="56" fillId="0" borderId="13" xfId="0" applyFont="1" applyBorder="1" applyAlignment="1">
      <alignment horizontal="center" vertical="center" wrapText="1" readingOrder="1"/>
    </xf>
    <xf numFmtId="0" fontId="56" fillId="0" borderId="8" xfId="0" applyFont="1" applyBorder="1" applyAlignment="1">
      <alignment horizontal="center" vertical="center" wrapText="1" readingOrder="1"/>
    </xf>
    <xf numFmtId="0" fontId="44" fillId="2" borderId="31" xfId="0" applyFont="1" applyFill="1" applyBorder="1" applyAlignment="1">
      <alignment horizontal="center"/>
    </xf>
    <xf numFmtId="0" fontId="54" fillId="12" borderId="31" xfId="0" applyFont="1" applyFill="1" applyBorder="1" applyAlignment="1">
      <alignment horizontal="center" vertical="center" wrapText="1" readingOrder="1"/>
    </xf>
    <xf numFmtId="0" fontId="55" fillId="0" borderId="34" xfId="0" applyFont="1" applyBorder="1" applyAlignment="1">
      <alignment horizontal="center" vertical="center" wrapText="1" readingOrder="2"/>
    </xf>
    <xf numFmtId="0" fontId="55" fillId="0" borderId="1" xfId="0" applyFont="1" applyBorder="1" applyAlignment="1">
      <alignment horizontal="center" vertical="center" wrapText="1" readingOrder="2"/>
    </xf>
    <xf numFmtId="0" fontId="55" fillId="0" borderId="33" xfId="0" applyFont="1" applyBorder="1" applyAlignment="1">
      <alignment horizontal="center" vertical="center" wrapText="1" readingOrder="2"/>
    </xf>
    <xf numFmtId="0" fontId="55" fillId="0" borderId="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readingOrder="2"/>
    </xf>
    <xf numFmtId="0" fontId="40" fillId="4" borderId="36" xfId="0" applyFont="1" applyFill="1" applyBorder="1" applyAlignment="1">
      <alignment horizontal="center" vertical="center" wrapText="1" readingOrder="1"/>
    </xf>
    <xf numFmtId="0" fontId="40" fillId="0" borderId="36" xfId="0" applyFont="1" applyBorder="1" applyAlignment="1">
      <alignment horizontal="center" vertical="center" wrapText="1" readingOrder="2"/>
    </xf>
    <xf numFmtId="0" fontId="40" fillId="0" borderId="36" xfId="0" applyFont="1" applyBorder="1" applyAlignment="1">
      <alignment horizontal="right" vertical="center" wrapText="1" readingOrder="2"/>
    </xf>
    <xf numFmtId="0" fontId="39" fillId="0" borderId="0" xfId="0" applyFont="1" applyAlignment="1">
      <alignment horizontal="right" vertical="center" readingOrder="2"/>
    </xf>
    <xf numFmtId="0" fontId="40" fillId="0" borderId="36" xfId="0" applyFont="1" applyBorder="1" applyAlignment="1">
      <alignment horizontal="right" vertical="center" wrapText="1" readingOrder="1"/>
    </xf>
    <xf numFmtId="0" fontId="40" fillId="0" borderId="36" xfId="0" applyFont="1" applyBorder="1" applyAlignment="1">
      <alignment horizontal="center" vertical="center" wrapText="1" readingOrder="1"/>
    </xf>
    <xf numFmtId="0" fontId="40" fillId="7" borderId="36" xfId="0" applyFont="1" applyFill="1" applyBorder="1" applyAlignment="1">
      <alignment horizontal="center" vertical="center" wrapText="1" readingOrder="1"/>
    </xf>
    <xf numFmtId="2" fontId="43" fillId="0" borderId="40" xfId="0" applyNumberFormat="1" applyFont="1" applyBorder="1" applyAlignment="1">
      <alignment horizontal="center" vertical="center" wrapText="1" readingOrder="1"/>
    </xf>
    <xf numFmtId="0" fontId="43" fillId="0" borderId="41" xfId="0" applyFont="1" applyBorder="1" applyAlignment="1">
      <alignment horizontal="center" vertical="center" wrapText="1" readingOrder="1"/>
    </xf>
    <xf numFmtId="0" fontId="43" fillId="0" borderId="42" xfId="0" applyFont="1" applyBorder="1" applyAlignment="1">
      <alignment horizontal="center" vertical="center" wrapText="1" readingOrder="1"/>
    </xf>
    <xf numFmtId="0" fontId="40" fillId="0" borderId="37" xfId="0" applyFont="1" applyBorder="1" applyAlignment="1">
      <alignment horizontal="right" vertical="center" wrapText="1" readingOrder="2"/>
    </xf>
    <xf numFmtId="0" fontId="40" fillId="0" borderId="38" xfId="0" applyFont="1" applyBorder="1" applyAlignment="1">
      <alignment horizontal="right" vertical="center" wrapText="1" readingOrder="2"/>
    </xf>
    <xf numFmtId="0" fontId="40" fillId="0" borderId="39" xfId="0" applyFont="1" applyBorder="1" applyAlignment="1">
      <alignment horizontal="right" vertical="center" wrapText="1" readingOrder="2"/>
    </xf>
    <xf numFmtId="0" fontId="40" fillId="0" borderId="36" xfId="0" applyFont="1" applyBorder="1" applyAlignment="1">
      <alignment horizontal="right" vertical="center" wrapText="1"/>
    </xf>
    <xf numFmtId="0" fontId="37" fillId="2" borderId="4" xfId="0" applyFont="1" applyFill="1" applyBorder="1" applyAlignment="1">
      <alignment horizontal="right" vertical="center" wrapText="1"/>
    </xf>
    <xf numFmtId="0" fontId="37" fillId="2" borderId="3" xfId="0" applyFont="1" applyFill="1" applyBorder="1" applyAlignment="1">
      <alignment horizontal="right" vertical="center" wrapText="1"/>
    </xf>
    <xf numFmtId="0" fontId="37" fillId="2" borderId="2" xfId="0" applyFont="1" applyFill="1" applyBorder="1" applyAlignment="1">
      <alignment horizontal="right" vertical="center" wrapText="1"/>
    </xf>
    <xf numFmtId="0" fontId="37" fillId="2" borderId="4" xfId="0" applyFont="1" applyFill="1" applyBorder="1" applyAlignment="1">
      <alignment horizontal="justify" vertical="center" wrapText="1"/>
    </xf>
    <xf numFmtId="0" fontId="37" fillId="2" borderId="3" xfId="0" applyFont="1" applyFill="1" applyBorder="1" applyAlignment="1">
      <alignment horizontal="justify" vertical="center" wrapText="1"/>
    </xf>
    <xf numFmtId="0" fontId="37" fillId="2" borderId="2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right" vertical="center" readingOrder="2"/>
    </xf>
    <xf numFmtId="0" fontId="25" fillId="4" borderId="3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9" fontId="4" fillId="4" borderId="17" xfId="1" applyFont="1" applyFill="1" applyBorder="1" applyAlignment="1">
      <alignment horizontal="center" vertical="center" readingOrder="2"/>
    </xf>
    <xf numFmtId="9" fontId="4" fillId="4" borderId="13" xfId="1" applyFont="1" applyFill="1" applyBorder="1" applyAlignment="1">
      <alignment horizontal="center" vertical="center" readingOrder="2"/>
    </xf>
    <xf numFmtId="9" fontId="4" fillId="4" borderId="8" xfId="1" applyFont="1" applyFill="1" applyBorder="1" applyAlignment="1">
      <alignment horizontal="center" vertical="center" readingOrder="2"/>
    </xf>
    <xf numFmtId="0" fontId="8" fillId="6" borderId="21" xfId="0" applyFont="1" applyFill="1" applyBorder="1" applyAlignment="1">
      <alignment horizontal="right" vertical="center" wrapText="1" readingOrder="2"/>
    </xf>
    <xf numFmtId="0" fontId="8" fillId="6" borderId="20" xfId="0" applyFont="1" applyFill="1" applyBorder="1" applyAlignment="1">
      <alignment horizontal="right" vertical="center" wrapText="1" readingOrder="2"/>
    </xf>
    <xf numFmtId="0" fontId="8" fillId="6" borderId="19" xfId="0" applyFont="1" applyFill="1" applyBorder="1" applyAlignment="1">
      <alignment horizontal="right" vertical="center" wrapText="1" readingOrder="2"/>
    </xf>
    <xf numFmtId="2" fontId="27" fillId="4" borderId="33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right" vertical="center" wrapText="1" readingOrder="2"/>
    </xf>
    <xf numFmtId="0" fontId="8" fillId="6" borderId="15" xfId="0" applyFont="1" applyFill="1" applyBorder="1" applyAlignment="1">
      <alignment horizontal="right" vertical="center" wrapText="1" readingOrder="2"/>
    </xf>
    <xf numFmtId="0" fontId="8" fillId="6" borderId="14" xfId="0" applyFont="1" applyFill="1" applyBorder="1" applyAlignment="1">
      <alignment horizontal="right" vertical="center" wrapText="1" readingOrder="2"/>
    </xf>
    <xf numFmtId="0" fontId="8" fillId="6" borderId="12" xfId="0" applyFont="1" applyFill="1" applyBorder="1" applyAlignment="1">
      <alignment horizontal="right" vertical="center" wrapText="1" readingOrder="2"/>
    </xf>
    <xf numFmtId="0" fontId="8" fillId="6" borderId="11" xfId="0" applyFont="1" applyFill="1" applyBorder="1" applyAlignment="1">
      <alignment horizontal="right" vertical="center" wrapText="1" readingOrder="2"/>
    </xf>
    <xf numFmtId="0" fontId="8" fillId="6" borderId="10" xfId="0" applyFont="1" applyFill="1" applyBorder="1" applyAlignment="1">
      <alignment horizontal="right" vertical="center" wrapText="1" readingOrder="2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9" fontId="10" fillId="4" borderId="17" xfId="1" applyFont="1" applyFill="1" applyBorder="1" applyAlignment="1">
      <alignment horizontal="center" vertical="center" readingOrder="2"/>
    </xf>
    <xf numFmtId="9" fontId="10" fillId="4" borderId="13" xfId="1" applyFont="1" applyFill="1" applyBorder="1" applyAlignment="1">
      <alignment horizontal="center" vertical="center" readingOrder="2"/>
    </xf>
    <xf numFmtId="9" fontId="10" fillId="4" borderId="8" xfId="1" applyFont="1" applyFill="1" applyBorder="1" applyAlignment="1">
      <alignment horizontal="center" vertical="center" readingOrder="2"/>
    </xf>
    <xf numFmtId="0" fontId="4" fillId="4" borderId="17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right" vertical="center" wrapText="1" readingOrder="2"/>
    </xf>
    <xf numFmtId="0" fontId="8" fillId="6" borderId="29" xfId="0" applyFont="1" applyFill="1" applyBorder="1" applyAlignment="1">
      <alignment horizontal="right" vertical="center" wrapText="1" readingOrder="2"/>
    </xf>
    <xf numFmtId="0" fontId="8" fillId="6" borderId="28" xfId="0" applyFont="1" applyFill="1" applyBorder="1" applyAlignment="1">
      <alignment horizontal="right" vertical="center" wrapText="1" readingOrder="2"/>
    </xf>
    <xf numFmtId="0" fontId="8" fillId="6" borderId="26" xfId="0" applyFont="1" applyFill="1" applyBorder="1" applyAlignment="1">
      <alignment horizontal="right" vertical="center" wrapText="1" readingOrder="2"/>
    </xf>
    <xf numFmtId="0" fontId="8" fillId="6" borderId="25" xfId="0" applyFont="1" applyFill="1" applyBorder="1" applyAlignment="1">
      <alignment horizontal="right" vertical="center" wrapText="1" readingOrder="2"/>
    </xf>
    <xf numFmtId="0" fontId="8" fillId="6" borderId="24" xfId="0" applyFont="1" applyFill="1" applyBorder="1" applyAlignment="1">
      <alignment horizontal="right" vertical="center" wrapText="1" readingOrder="2"/>
    </xf>
    <xf numFmtId="0" fontId="24" fillId="6" borderId="16" xfId="0" applyFont="1" applyFill="1" applyBorder="1" applyAlignment="1">
      <alignment horizontal="right" vertical="center" wrapText="1" readingOrder="2"/>
    </xf>
    <xf numFmtId="0" fontId="24" fillId="6" borderId="15" xfId="0" applyFont="1" applyFill="1" applyBorder="1" applyAlignment="1">
      <alignment horizontal="right" vertical="center" wrapText="1" readingOrder="2"/>
    </xf>
    <xf numFmtId="0" fontId="24" fillId="6" borderId="14" xfId="0" applyFont="1" applyFill="1" applyBorder="1" applyAlignment="1">
      <alignment horizontal="right" vertical="center" wrapText="1" readingOrder="2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right" vertical="top" readingOrder="2"/>
    </xf>
    <xf numFmtId="0" fontId="5" fillId="6" borderId="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33" fillId="6" borderId="16" xfId="0" applyFont="1" applyFill="1" applyBorder="1" applyAlignment="1">
      <alignment horizontal="right" vertical="center" wrapText="1" readingOrder="2"/>
    </xf>
    <xf numFmtId="0" fontId="33" fillId="6" borderId="15" xfId="0" applyFont="1" applyFill="1" applyBorder="1" applyAlignment="1">
      <alignment horizontal="right" vertical="center" wrapText="1" readingOrder="2"/>
    </xf>
    <xf numFmtId="0" fontId="33" fillId="6" borderId="14" xfId="0" applyFont="1" applyFill="1" applyBorder="1" applyAlignment="1">
      <alignment horizontal="right" vertical="center" wrapText="1" readingOrder="2"/>
    </xf>
    <xf numFmtId="0" fontId="33" fillId="6" borderId="12" xfId="0" applyFont="1" applyFill="1" applyBorder="1" applyAlignment="1">
      <alignment horizontal="right" vertical="center" wrapText="1" readingOrder="2"/>
    </xf>
    <xf numFmtId="0" fontId="33" fillId="6" borderId="11" xfId="0" applyFont="1" applyFill="1" applyBorder="1" applyAlignment="1">
      <alignment horizontal="right" vertical="center" wrapText="1" readingOrder="2"/>
    </xf>
    <xf numFmtId="0" fontId="33" fillId="6" borderId="10" xfId="0" applyFont="1" applyFill="1" applyBorder="1" applyAlignment="1">
      <alignment horizontal="right" vertical="center" wrapText="1" readingOrder="2"/>
    </xf>
    <xf numFmtId="0" fontId="22" fillId="2" borderId="4" xfId="0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justify" vertical="center" wrapText="1"/>
    </xf>
    <xf numFmtId="0" fontId="22" fillId="2" borderId="3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30" fillId="2" borderId="4" xfId="0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horizontal="right" vertical="center" wrapText="1"/>
    </xf>
    <xf numFmtId="0" fontId="30" fillId="2" borderId="2" xfId="0" applyFont="1" applyFill="1" applyBorder="1" applyAlignment="1">
      <alignment horizontal="right" vertical="center" wrapText="1"/>
    </xf>
    <xf numFmtId="0" fontId="7" fillId="6" borderId="1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 wrapText="1" readingOrder="1"/>
    </xf>
    <xf numFmtId="0" fontId="16" fillId="6" borderId="7" xfId="0" applyFont="1" applyFill="1" applyBorder="1" applyAlignment="1">
      <alignment horizontal="center" vertical="center" wrapText="1" readingOrder="1"/>
    </xf>
    <xf numFmtId="9" fontId="34" fillId="2" borderId="17" xfId="1" applyFont="1" applyFill="1" applyBorder="1" applyAlignment="1">
      <alignment horizontal="center" vertical="center" wrapText="1" readingOrder="2"/>
    </xf>
    <xf numFmtId="9" fontId="34" fillId="2" borderId="8" xfId="1" applyFont="1" applyFill="1" applyBorder="1" applyAlignment="1">
      <alignment horizontal="center" vertical="center" wrapText="1" readingOrder="2"/>
    </xf>
    <xf numFmtId="0" fontId="33" fillId="6" borderId="21" xfId="0" applyFont="1" applyFill="1" applyBorder="1" applyAlignment="1">
      <alignment horizontal="right" vertical="center" wrapText="1" readingOrder="2"/>
    </xf>
    <xf numFmtId="0" fontId="33" fillId="6" borderId="20" xfId="0" applyFont="1" applyFill="1" applyBorder="1" applyAlignment="1">
      <alignment horizontal="right" vertical="center" wrapText="1" readingOrder="2"/>
    </xf>
    <xf numFmtId="0" fontId="33" fillId="6" borderId="19" xfId="0" applyFont="1" applyFill="1" applyBorder="1" applyAlignment="1">
      <alignment horizontal="right" vertical="center" wrapText="1" readingOrder="2"/>
    </xf>
    <xf numFmtId="0" fontId="7" fillId="6" borderId="13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 wrapText="1" readingOrder="1"/>
    </xf>
    <xf numFmtId="9" fontId="34" fillId="2" borderId="13" xfId="1" applyFont="1" applyFill="1" applyBorder="1" applyAlignment="1">
      <alignment horizontal="center" vertical="center" wrapText="1" readingOrder="2"/>
    </xf>
    <xf numFmtId="0" fontId="7" fillId="6" borderId="3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 readingOrder="1"/>
    </xf>
    <xf numFmtId="0" fontId="17" fillId="6" borderId="3" xfId="0" applyFont="1" applyFill="1" applyBorder="1" applyAlignment="1">
      <alignment horizontal="center" vertical="center" wrapText="1" readingOrder="1"/>
    </xf>
    <xf numFmtId="0" fontId="17" fillId="6" borderId="2" xfId="0" applyFont="1" applyFill="1" applyBorder="1" applyAlignment="1">
      <alignment horizontal="center" vertical="center" wrapText="1" readingOrder="1"/>
    </xf>
    <xf numFmtId="0" fontId="39" fillId="4" borderId="4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32" xfId="0" applyFont="1" applyFill="1" applyBorder="1" applyAlignment="1">
      <alignment horizontal="right" vertical="center" wrapText="1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57</xdr:row>
      <xdr:rowOff>47624</xdr:rowOff>
    </xdr:from>
    <xdr:to>
      <xdr:col>2</xdr:col>
      <xdr:colOff>1752601</xdr:colOff>
      <xdr:row>57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8395099" y="15859124"/>
          <a:ext cx="819150" cy="238125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2714626</xdr:colOff>
      <xdr:row>83</xdr:row>
      <xdr:rowOff>38100</xdr:rowOff>
    </xdr:from>
    <xdr:to>
      <xdr:col>1</xdr:col>
      <xdr:colOff>3434626</xdr:colOff>
      <xdr:row>83</xdr:row>
      <xdr:rowOff>276225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39684874" y="21726525"/>
          <a:ext cx="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104775</xdr:colOff>
      <xdr:row>0</xdr:row>
      <xdr:rowOff>43295</xdr:rowOff>
    </xdr:from>
    <xdr:ext cx="1013114" cy="843157"/>
    <xdr:pic>
      <xdr:nvPicPr>
        <xdr:cNvPr id="11" name="صورة 10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892DF1A9-763A-4A46-8E2D-23579F4A5C2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42115911" y="43295"/>
          <a:ext cx="1013114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1069274</xdr:colOff>
      <xdr:row>0</xdr:row>
      <xdr:rowOff>47625</xdr:rowOff>
    </xdr:from>
    <xdr:to>
      <xdr:col>1</xdr:col>
      <xdr:colOff>2338696</xdr:colOff>
      <xdr:row>0</xdr:row>
      <xdr:rowOff>904875</xdr:rowOff>
    </xdr:to>
    <xdr:pic>
      <xdr:nvPicPr>
        <xdr:cNvPr id="12" name="صورة 11">
          <a:extLst>
            <a:ext uri="{FF2B5EF4-FFF2-40B4-BE49-F238E27FC236}">
              <a16:creationId xmlns:a16="http://schemas.microsoft.com/office/drawing/2014/main" id="{D55C2B3E-C10B-42A1-9F55-F58B5F605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685554" y="47625"/>
          <a:ext cx="1269422" cy="857250"/>
        </a:xfrm>
        <a:prstGeom prst="rect">
          <a:avLst/>
        </a:prstGeom>
      </xdr:spPr>
    </xdr:pic>
    <xdr:clientData/>
  </xdr:twoCellAnchor>
  <xdr:twoCellAnchor>
    <xdr:from>
      <xdr:col>7</xdr:col>
      <xdr:colOff>70509</xdr:colOff>
      <xdr:row>0</xdr:row>
      <xdr:rowOff>63459</xdr:rowOff>
    </xdr:from>
    <xdr:to>
      <xdr:col>8</xdr:col>
      <xdr:colOff>569891</xdr:colOff>
      <xdr:row>0</xdr:row>
      <xdr:rowOff>838493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B9BAF490-17E2-42CD-9457-4C89BACB9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472409" y="63459"/>
          <a:ext cx="1051832" cy="77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66675</xdr:colOff>
      <xdr:row>45</xdr:row>
      <xdr:rowOff>33770</xdr:rowOff>
    </xdr:from>
    <xdr:ext cx="1013114" cy="843157"/>
    <xdr:pic>
      <xdr:nvPicPr>
        <xdr:cNvPr id="20" name="صورة 19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F34B1CD0-B7BF-4940-AF78-292BE934C6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42154011" y="14216495"/>
          <a:ext cx="1013114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1031174</xdr:colOff>
      <xdr:row>45</xdr:row>
      <xdr:rowOff>38100</xdr:rowOff>
    </xdr:from>
    <xdr:to>
      <xdr:col>1</xdr:col>
      <xdr:colOff>2300596</xdr:colOff>
      <xdr:row>45</xdr:row>
      <xdr:rowOff>895350</xdr:rowOff>
    </xdr:to>
    <xdr:pic>
      <xdr:nvPicPr>
        <xdr:cNvPr id="21" name="صورة 20">
          <a:extLst>
            <a:ext uri="{FF2B5EF4-FFF2-40B4-BE49-F238E27FC236}">
              <a16:creationId xmlns:a16="http://schemas.microsoft.com/office/drawing/2014/main" id="{51FC7CC6-F124-4625-B574-874705994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723654" y="14220825"/>
          <a:ext cx="1269422" cy="857250"/>
        </a:xfrm>
        <a:prstGeom prst="rect">
          <a:avLst/>
        </a:prstGeom>
      </xdr:spPr>
    </xdr:pic>
    <xdr:clientData/>
  </xdr:twoCellAnchor>
  <xdr:twoCellAnchor>
    <xdr:from>
      <xdr:col>7</xdr:col>
      <xdr:colOff>32409</xdr:colOff>
      <xdr:row>45</xdr:row>
      <xdr:rowOff>53934</xdr:rowOff>
    </xdr:from>
    <xdr:to>
      <xdr:col>8</xdr:col>
      <xdr:colOff>531791</xdr:colOff>
      <xdr:row>45</xdr:row>
      <xdr:rowOff>828968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7B732526-65F0-4A58-A905-19D32A1A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510509" y="14236659"/>
          <a:ext cx="1051832" cy="77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85725</xdr:colOff>
      <xdr:row>90</xdr:row>
      <xdr:rowOff>43295</xdr:rowOff>
    </xdr:from>
    <xdr:ext cx="1013114" cy="843157"/>
    <xdr:pic>
      <xdr:nvPicPr>
        <xdr:cNvPr id="23" name="صورة 22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D8562CB0-4BC8-482D-B4E7-449C2CBC2C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42134961" y="27789620"/>
          <a:ext cx="1013114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1050224</xdr:colOff>
      <xdr:row>90</xdr:row>
      <xdr:rowOff>47625</xdr:rowOff>
    </xdr:from>
    <xdr:to>
      <xdr:col>1</xdr:col>
      <xdr:colOff>2319646</xdr:colOff>
      <xdr:row>90</xdr:row>
      <xdr:rowOff>904875</xdr:rowOff>
    </xdr:to>
    <xdr:pic>
      <xdr:nvPicPr>
        <xdr:cNvPr id="24" name="صورة 23">
          <a:extLst>
            <a:ext uri="{FF2B5EF4-FFF2-40B4-BE49-F238E27FC236}">
              <a16:creationId xmlns:a16="http://schemas.microsoft.com/office/drawing/2014/main" id="{FDFDCAC7-F5F0-422A-8FA3-E88C8E237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704604" y="27793950"/>
          <a:ext cx="1269422" cy="857250"/>
        </a:xfrm>
        <a:prstGeom prst="rect">
          <a:avLst/>
        </a:prstGeom>
      </xdr:spPr>
    </xdr:pic>
    <xdr:clientData/>
  </xdr:twoCellAnchor>
  <xdr:twoCellAnchor>
    <xdr:from>
      <xdr:col>7</xdr:col>
      <xdr:colOff>51459</xdr:colOff>
      <xdr:row>90</xdr:row>
      <xdr:rowOff>63459</xdr:rowOff>
    </xdr:from>
    <xdr:to>
      <xdr:col>8</xdr:col>
      <xdr:colOff>550841</xdr:colOff>
      <xdr:row>90</xdr:row>
      <xdr:rowOff>838493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FEC9A712-5C17-4BD4-81B7-D84F53C8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491459" y="27809784"/>
          <a:ext cx="1051832" cy="77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466726</xdr:colOff>
      <xdr:row>52</xdr:row>
      <xdr:rowOff>47624</xdr:rowOff>
    </xdr:from>
    <xdr:to>
      <xdr:col>3</xdr:col>
      <xdr:colOff>1752601</xdr:colOff>
      <xdr:row>52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11237756924" y="18392774"/>
          <a:ext cx="819150" cy="238125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2</xdr:col>
      <xdr:colOff>2714626</xdr:colOff>
      <xdr:row>78</xdr:row>
      <xdr:rowOff>38100</xdr:rowOff>
    </xdr:from>
    <xdr:to>
      <xdr:col>2</xdr:col>
      <xdr:colOff>3434626</xdr:colOff>
      <xdr:row>78</xdr:row>
      <xdr:rowOff>276225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11239046699" y="26812875"/>
          <a:ext cx="12945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51955</xdr:colOff>
      <xdr:row>0</xdr:row>
      <xdr:rowOff>51954</xdr:rowOff>
    </xdr:from>
    <xdr:ext cx="1013114" cy="843157"/>
    <xdr:pic>
      <xdr:nvPicPr>
        <xdr:cNvPr id="7" name="صورة 6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3401499" y="51954"/>
          <a:ext cx="1013114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895350</xdr:colOff>
      <xdr:row>0</xdr:row>
      <xdr:rowOff>46759</xdr:rowOff>
    </xdr:from>
    <xdr:to>
      <xdr:col>2</xdr:col>
      <xdr:colOff>2164772</xdr:colOff>
      <xdr:row>0</xdr:row>
      <xdr:rowOff>904009</xdr:rowOff>
    </xdr:to>
    <xdr:pic>
      <xdr:nvPicPr>
        <xdr:cNvPr id="11" name="صورة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1964091" y="46759"/>
          <a:ext cx="1269422" cy="85725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91168</xdr:rowOff>
    </xdr:from>
    <xdr:to>
      <xdr:col>9</xdr:col>
      <xdr:colOff>303439</xdr:colOff>
      <xdr:row>0</xdr:row>
      <xdr:rowOff>866202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DABB3099-9248-4054-BB9A-2D2A42A5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3987383" y="91168"/>
          <a:ext cx="1051832" cy="77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68036</xdr:colOff>
      <xdr:row>40</xdr:row>
      <xdr:rowOff>86838</xdr:rowOff>
    </xdr:from>
    <xdr:ext cx="1013114" cy="843157"/>
    <xdr:pic>
      <xdr:nvPicPr>
        <xdr:cNvPr id="15" name="صورة 14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EFEDDC9D-8DF2-4F34-B328-0D0AB5FE14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2653029" y="14632874"/>
          <a:ext cx="1013114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911431</xdr:colOff>
      <xdr:row>40</xdr:row>
      <xdr:rowOff>81643</xdr:rowOff>
    </xdr:from>
    <xdr:to>
      <xdr:col>2</xdr:col>
      <xdr:colOff>2180853</xdr:colOff>
      <xdr:row>40</xdr:row>
      <xdr:rowOff>938893</xdr:rowOff>
    </xdr:to>
    <xdr:pic>
      <xdr:nvPicPr>
        <xdr:cNvPr id="16" name="صورة 15">
          <a:extLst>
            <a:ext uri="{FF2B5EF4-FFF2-40B4-BE49-F238E27FC236}">
              <a16:creationId xmlns:a16="http://schemas.microsoft.com/office/drawing/2014/main" id="{9B826AB9-1E3A-406E-82A1-3724C29E1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1213147" y="14627679"/>
          <a:ext cx="1269422" cy="857250"/>
        </a:xfrm>
        <a:prstGeom prst="rect">
          <a:avLst/>
        </a:prstGeom>
      </xdr:spPr>
    </xdr:pic>
    <xdr:clientData/>
  </xdr:twoCellAnchor>
  <xdr:twoCellAnchor>
    <xdr:from>
      <xdr:col>8</xdr:col>
      <xdr:colOff>16081</xdr:colOff>
      <xdr:row>40</xdr:row>
      <xdr:rowOff>126052</xdr:rowOff>
    </xdr:from>
    <xdr:to>
      <xdr:col>9</xdr:col>
      <xdr:colOff>319520</xdr:colOff>
      <xdr:row>40</xdr:row>
      <xdr:rowOff>901086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6AB2F794-67C6-40F8-923B-326BC2C9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3971302" y="14672088"/>
          <a:ext cx="1051832" cy="77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68036</xdr:colOff>
      <xdr:row>85</xdr:row>
      <xdr:rowOff>46016</xdr:rowOff>
    </xdr:from>
    <xdr:ext cx="1013114" cy="843157"/>
    <xdr:pic>
      <xdr:nvPicPr>
        <xdr:cNvPr id="18" name="صورة 17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D6BD1EBF-9E3F-41FE-9649-C397113AEE1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52653029" y="28580195"/>
          <a:ext cx="1013114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911431</xdr:colOff>
      <xdr:row>85</xdr:row>
      <xdr:rowOff>40821</xdr:rowOff>
    </xdr:from>
    <xdr:to>
      <xdr:col>2</xdr:col>
      <xdr:colOff>2180853</xdr:colOff>
      <xdr:row>85</xdr:row>
      <xdr:rowOff>898071</xdr:rowOff>
    </xdr:to>
    <xdr:pic>
      <xdr:nvPicPr>
        <xdr:cNvPr id="19" name="صورة 18">
          <a:extLst>
            <a:ext uri="{FF2B5EF4-FFF2-40B4-BE49-F238E27FC236}">
              <a16:creationId xmlns:a16="http://schemas.microsoft.com/office/drawing/2014/main" id="{C24A7CE0-689B-47BA-A292-9982B679D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1213147" y="28575000"/>
          <a:ext cx="1269422" cy="857250"/>
        </a:xfrm>
        <a:prstGeom prst="rect">
          <a:avLst/>
        </a:prstGeom>
      </xdr:spPr>
    </xdr:pic>
    <xdr:clientData/>
  </xdr:twoCellAnchor>
  <xdr:twoCellAnchor>
    <xdr:from>
      <xdr:col>8</xdr:col>
      <xdr:colOff>16081</xdr:colOff>
      <xdr:row>85</xdr:row>
      <xdr:rowOff>85230</xdr:rowOff>
    </xdr:from>
    <xdr:to>
      <xdr:col>9</xdr:col>
      <xdr:colOff>319520</xdr:colOff>
      <xdr:row>85</xdr:row>
      <xdr:rowOff>860264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A566F90C-6EB0-44FE-802F-C5746EE4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3971302" y="28619409"/>
          <a:ext cx="1051832" cy="77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rightToLeft="1" tabSelected="1" view="pageBreakPreview" zoomScaleNormal="110" zoomScaleSheetLayoutView="100" workbookViewId="0">
      <selection activeCell="D86" sqref="D86:H86"/>
    </sheetView>
  </sheetViews>
  <sheetFormatPr defaultColWidth="9" defaultRowHeight="14.25" x14ac:dyDescent="0.2"/>
  <cols>
    <col min="1" max="1" width="2.75" style="1" customWidth="1"/>
    <col min="2" max="2" width="35.25" style="2" customWidth="1"/>
    <col min="3" max="3" width="16.875" style="2" customWidth="1"/>
    <col min="4" max="4" width="22.25" style="2" bestFit="1" customWidth="1"/>
    <col min="5" max="5" width="9.375" style="2" customWidth="1"/>
    <col min="6" max="6" width="6.75" style="1" customWidth="1"/>
    <col min="7" max="7" width="7" style="1" customWidth="1"/>
    <col min="8" max="8" width="7.25" style="1" customWidth="1"/>
    <col min="9" max="9" width="10.375" style="1" customWidth="1"/>
    <col min="10" max="10" width="8.125" style="1" customWidth="1"/>
    <col min="11" max="11" width="6.75" style="1" customWidth="1"/>
    <col min="12" max="12" width="7.875" style="1" customWidth="1"/>
    <col min="13" max="13" width="8.375" style="1" bestFit="1" customWidth="1"/>
    <col min="14" max="14" width="70" style="1" customWidth="1"/>
    <col min="15" max="16384" width="9" style="1"/>
  </cols>
  <sheetData>
    <row r="1" spans="1:14" ht="72" customHeight="1" thickBot="1" x14ac:dyDescent="0.25">
      <c r="A1" s="151" t="s">
        <v>125</v>
      </c>
      <c r="B1" s="152"/>
      <c r="C1" s="152"/>
      <c r="D1" s="152"/>
      <c r="E1" s="152"/>
      <c r="F1" s="152"/>
      <c r="G1" s="152"/>
      <c r="H1" s="152"/>
      <c r="I1" s="152"/>
    </row>
    <row r="2" spans="1:14" ht="24" customHeight="1" thickBot="1" x14ac:dyDescent="0.3">
      <c r="A2" s="153" t="s">
        <v>139</v>
      </c>
      <c r="B2" s="154"/>
      <c r="C2" s="155"/>
      <c r="D2" s="153" t="s">
        <v>140</v>
      </c>
      <c r="E2" s="156"/>
      <c r="F2" s="156"/>
      <c r="G2" s="156"/>
      <c r="H2" s="156"/>
      <c r="I2" s="157"/>
    </row>
    <row r="3" spans="1:14" ht="24" customHeight="1" thickBot="1" x14ac:dyDescent="0.25">
      <c r="A3" s="153" t="s">
        <v>141</v>
      </c>
      <c r="B3" s="156"/>
      <c r="C3" s="156"/>
      <c r="D3" s="158" t="s">
        <v>142</v>
      </c>
      <c r="E3" s="159"/>
      <c r="F3" s="159"/>
      <c r="G3" s="159"/>
      <c r="H3" s="159"/>
      <c r="I3" s="160"/>
    </row>
    <row r="4" spans="1:14" ht="24" customHeight="1" thickBot="1" x14ac:dyDescent="0.25">
      <c r="A4" s="153" t="s">
        <v>143</v>
      </c>
      <c r="B4" s="156"/>
      <c r="C4" s="156"/>
      <c r="D4" s="153" t="s">
        <v>144</v>
      </c>
      <c r="E4" s="156"/>
      <c r="F4" s="156"/>
      <c r="G4" s="156"/>
      <c r="H4" s="156"/>
      <c r="I4" s="157"/>
    </row>
    <row r="5" spans="1:14" ht="29.25" customHeight="1" thickBot="1" x14ac:dyDescent="0.25">
      <c r="A5" s="145" t="s">
        <v>126</v>
      </c>
      <c r="B5" s="145"/>
      <c r="C5" s="145"/>
      <c r="D5" s="145"/>
      <c r="E5" s="145"/>
      <c r="F5" s="145"/>
      <c r="G5" s="145"/>
      <c r="H5" s="145"/>
      <c r="I5" s="146"/>
    </row>
    <row r="6" spans="1:14" ht="32.25" thickBot="1" x14ac:dyDescent="0.25">
      <c r="A6" s="87" t="s">
        <v>39</v>
      </c>
      <c r="B6" s="147" t="s">
        <v>95</v>
      </c>
      <c r="C6" s="148"/>
      <c r="D6" s="148"/>
      <c r="E6" s="148"/>
      <c r="F6" s="148"/>
      <c r="G6" s="144" t="s">
        <v>47</v>
      </c>
      <c r="H6" s="144" t="s">
        <v>46</v>
      </c>
      <c r="I6" s="144" t="s">
        <v>45</v>
      </c>
    </row>
    <row r="7" spans="1:14" ht="24" customHeight="1" thickBot="1" x14ac:dyDescent="0.25">
      <c r="A7" s="110">
        <v>1</v>
      </c>
      <c r="B7" s="149"/>
      <c r="C7" s="149"/>
      <c r="D7" s="149"/>
      <c r="E7" s="149"/>
      <c r="F7" s="150"/>
      <c r="G7" s="113"/>
      <c r="H7" s="114"/>
      <c r="I7" s="115"/>
    </row>
    <row r="8" spans="1:14" ht="24" customHeight="1" thickBot="1" x14ac:dyDescent="0.25">
      <c r="A8" s="87">
        <v>2</v>
      </c>
      <c r="B8" s="149"/>
      <c r="C8" s="149"/>
      <c r="D8" s="149"/>
      <c r="E8" s="149"/>
      <c r="F8" s="150"/>
      <c r="G8" s="113"/>
      <c r="H8" s="116"/>
      <c r="I8" s="115"/>
    </row>
    <row r="9" spans="1:14" ht="24" customHeight="1" thickBot="1" x14ac:dyDescent="0.25">
      <c r="A9" s="111">
        <v>3</v>
      </c>
      <c r="B9" s="149"/>
      <c r="C9" s="149"/>
      <c r="D9" s="149"/>
      <c r="E9" s="149"/>
      <c r="F9" s="150"/>
      <c r="G9" s="113"/>
      <c r="H9" s="116"/>
      <c r="I9" s="115"/>
    </row>
    <row r="10" spans="1:14" ht="24" customHeight="1" thickBot="1" x14ac:dyDescent="0.25">
      <c r="A10" s="87">
        <v>4</v>
      </c>
      <c r="B10" s="149"/>
      <c r="C10" s="149"/>
      <c r="D10" s="149"/>
      <c r="E10" s="149"/>
      <c r="F10" s="150"/>
      <c r="G10" s="113"/>
      <c r="H10" s="116"/>
      <c r="I10" s="115"/>
    </row>
    <row r="11" spans="1:14" ht="24" customHeight="1" thickBot="1" x14ac:dyDescent="0.25">
      <c r="A11" s="87">
        <v>5</v>
      </c>
      <c r="B11" s="149"/>
      <c r="C11" s="149"/>
      <c r="D11" s="149"/>
      <c r="E11" s="149"/>
      <c r="F11" s="150"/>
      <c r="G11" s="113"/>
      <c r="H11" s="116"/>
      <c r="I11" s="115"/>
    </row>
    <row r="12" spans="1:14" ht="24" customHeight="1" thickBot="1" x14ac:dyDescent="0.25">
      <c r="A12" s="112">
        <v>6</v>
      </c>
      <c r="B12" s="149"/>
      <c r="C12" s="149"/>
      <c r="D12" s="149"/>
      <c r="E12" s="149"/>
      <c r="F12" s="150"/>
      <c r="G12" s="113"/>
      <c r="H12" s="116"/>
      <c r="I12" s="115"/>
    </row>
    <row r="13" spans="1:14" ht="28.5" thickBot="1" x14ac:dyDescent="0.25">
      <c r="A13" s="178"/>
      <c r="B13" s="179"/>
      <c r="C13" s="179"/>
      <c r="D13" s="179"/>
      <c r="E13" s="179"/>
      <c r="F13" s="180"/>
      <c r="G13" s="88" t="s">
        <v>93</v>
      </c>
      <c r="H13" s="89">
        <f>SUM(H7:H12)</f>
        <v>0</v>
      </c>
      <c r="I13" s="90"/>
      <c r="L13" s="181" t="s">
        <v>94</v>
      </c>
      <c r="M13" s="181"/>
      <c r="N13" s="181"/>
    </row>
    <row r="14" spans="1:14" ht="24.75" customHeight="1" thickBot="1" x14ac:dyDescent="0.25">
      <c r="A14" s="182" t="s">
        <v>40</v>
      </c>
      <c r="B14" s="183"/>
      <c r="C14" s="183"/>
      <c r="D14" s="183"/>
      <c r="E14" s="183"/>
      <c r="F14" s="183"/>
      <c r="G14" s="183"/>
      <c r="H14" s="183"/>
      <c r="I14" s="184"/>
      <c r="L14" s="161" t="s">
        <v>127</v>
      </c>
      <c r="M14" s="162"/>
      <c r="N14" s="163"/>
    </row>
    <row r="15" spans="1:14" ht="34.5" customHeight="1" thickBot="1" x14ac:dyDescent="0.25">
      <c r="A15" s="91" t="s">
        <v>39</v>
      </c>
      <c r="B15" s="91" t="s">
        <v>91</v>
      </c>
      <c r="C15" s="92" t="s">
        <v>37</v>
      </c>
      <c r="D15" s="161" t="s">
        <v>90</v>
      </c>
      <c r="E15" s="162"/>
      <c r="F15" s="162"/>
      <c r="G15" s="162"/>
      <c r="H15" s="163"/>
      <c r="I15" s="93" t="s">
        <v>89</v>
      </c>
      <c r="L15" s="94" t="s">
        <v>88</v>
      </c>
      <c r="M15" s="95" t="s">
        <v>87</v>
      </c>
      <c r="N15" s="94" t="s">
        <v>86</v>
      </c>
    </row>
    <row r="16" spans="1:14" ht="24" customHeight="1" thickBot="1" x14ac:dyDescent="0.25">
      <c r="A16" s="164">
        <v>1</v>
      </c>
      <c r="B16" s="167" t="s">
        <v>33</v>
      </c>
      <c r="C16" s="170"/>
      <c r="D16" s="173" t="s">
        <v>85</v>
      </c>
      <c r="E16" s="174"/>
      <c r="F16" s="174"/>
      <c r="G16" s="174"/>
      <c r="H16" s="175"/>
      <c r="I16" s="96">
        <v>3</v>
      </c>
      <c r="L16" s="176">
        <v>5</v>
      </c>
      <c r="M16" s="185" t="s">
        <v>84</v>
      </c>
      <c r="N16" s="31" t="s">
        <v>83</v>
      </c>
    </row>
    <row r="17" spans="1:14" ht="24" customHeight="1" thickBot="1" x14ac:dyDescent="0.25">
      <c r="A17" s="165"/>
      <c r="B17" s="168"/>
      <c r="C17" s="171"/>
      <c r="D17" s="187" t="s">
        <v>82</v>
      </c>
      <c r="E17" s="188"/>
      <c r="F17" s="188"/>
      <c r="G17" s="188"/>
      <c r="H17" s="189"/>
      <c r="I17" s="96">
        <v>3</v>
      </c>
      <c r="L17" s="177"/>
      <c r="M17" s="186"/>
      <c r="N17" s="31" t="s">
        <v>81</v>
      </c>
    </row>
    <row r="18" spans="1:14" ht="24" customHeight="1" thickBot="1" x14ac:dyDescent="0.25">
      <c r="A18" s="166"/>
      <c r="B18" s="169"/>
      <c r="C18" s="172"/>
      <c r="D18" s="190" t="s">
        <v>80</v>
      </c>
      <c r="E18" s="191"/>
      <c r="F18" s="191"/>
      <c r="G18" s="191"/>
      <c r="H18" s="192"/>
      <c r="I18" s="96">
        <v>3</v>
      </c>
      <c r="L18" s="176">
        <v>4</v>
      </c>
      <c r="M18" s="185" t="s">
        <v>79</v>
      </c>
      <c r="N18" s="31" t="s">
        <v>78</v>
      </c>
    </row>
    <row r="19" spans="1:14" ht="24" customHeight="1" thickBot="1" x14ac:dyDescent="0.25">
      <c r="A19" s="164">
        <v>2</v>
      </c>
      <c r="B19" s="167" t="s">
        <v>32</v>
      </c>
      <c r="C19" s="170"/>
      <c r="D19" s="173" t="s">
        <v>77</v>
      </c>
      <c r="E19" s="174"/>
      <c r="F19" s="174"/>
      <c r="G19" s="174"/>
      <c r="H19" s="175"/>
      <c r="I19" s="96">
        <v>3</v>
      </c>
      <c r="L19" s="177"/>
      <c r="M19" s="186"/>
      <c r="N19" s="31" t="s">
        <v>76</v>
      </c>
    </row>
    <row r="20" spans="1:14" ht="31.5" customHeight="1" thickBot="1" x14ac:dyDescent="0.25">
      <c r="A20" s="165"/>
      <c r="B20" s="168"/>
      <c r="C20" s="171"/>
      <c r="D20" s="187" t="s">
        <v>128</v>
      </c>
      <c r="E20" s="188"/>
      <c r="F20" s="188"/>
      <c r="G20" s="188"/>
      <c r="H20" s="189"/>
      <c r="I20" s="96">
        <v>3</v>
      </c>
      <c r="L20" s="176">
        <v>3</v>
      </c>
      <c r="M20" s="185" t="s">
        <v>74</v>
      </c>
      <c r="N20" s="31" t="s">
        <v>73</v>
      </c>
    </row>
    <row r="21" spans="1:14" ht="24" customHeight="1" thickBot="1" x14ac:dyDescent="0.25">
      <c r="A21" s="166"/>
      <c r="B21" s="169"/>
      <c r="C21" s="172"/>
      <c r="D21" s="190" t="s">
        <v>72</v>
      </c>
      <c r="E21" s="191"/>
      <c r="F21" s="191"/>
      <c r="G21" s="191"/>
      <c r="H21" s="192"/>
      <c r="I21" s="96">
        <v>3</v>
      </c>
      <c r="L21" s="177"/>
      <c r="M21" s="186"/>
      <c r="N21" s="31" t="s">
        <v>71</v>
      </c>
    </row>
    <row r="22" spans="1:14" ht="24" customHeight="1" thickBot="1" x14ac:dyDescent="0.25">
      <c r="A22" s="193">
        <v>3</v>
      </c>
      <c r="B22" s="167" t="s">
        <v>28</v>
      </c>
      <c r="C22" s="170"/>
      <c r="D22" s="173" t="s">
        <v>70</v>
      </c>
      <c r="E22" s="174"/>
      <c r="F22" s="174"/>
      <c r="G22" s="174"/>
      <c r="H22" s="175"/>
      <c r="I22" s="96">
        <v>3</v>
      </c>
      <c r="L22" s="176">
        <v>2</v>
      </c>
      <c r="M22" s="185" t="s">
        <v>69</v>
      </c>
      <c r="N22" s="31" t="s">
        <v>68</v>
      </c>
    </row>
    <row r="23" spans="1:14" ht="24" customHeight="1" thickBot="1" x14ac:dyDescent="0.25">
      <c r="A23" s="193"/>
      <c r="B23" s="168"/>
      <c r="C23" s="171"/>
      <c r="D23" s="187" t="s">
        <v>67</v>
      </c>
      <c r="E23" s="188"/>
      <c r="F23" s="188"/>
      <c r="G23" s="188"/>
      <c r="H23" s="189"/>
      <c r="I23" s="96">
        <v>3</v>
      </c>
      <c r="L23" s="177"/>
      <c r="M23" s="186"/>
      <c r="N23" s="31" t="s">
        <v>66</v>
      </c>
    </row>
    <row r="24" spans="1:14" ht="24" customHeight="1" thickBot="1" x14ac:dyDescent="0.25">
      <c r="A24" s="193"/>
      <c r="B24" s="169"/>
      <c r="C24" s="172"/>
      <c r="D24" s="190" t="s">
        <v>65</v>
      </c>
      <c r="E24" s="191"/>
      <c r="F24" s="191"/>
      <c r="G24" s="191"/>
      <c r="H24" s="192"/>
      <c r="I24" s="96">
        <v>3</v>
      </c>
      <c r="L24" s="176">
        <v>1</v>
      </c>
      <c r="M24" s="185" t="s">
        <v>64</v>
      </c>
      <c r="N24" s="31" t="s">
        <v>63</v>
      </c>
    </row>
    <row r="25" spans="1:14" ht="24" customHeight="1" thickBot="1" x14ac:dyDescent="0.25">
      <c r="A25" s="164">
        <v>4</v>
      </c>
      <c r="B25" s="167" t="s">
        <v>24</v>
      </c>
      <c r="C25" s="170"/>
      <c r="D25" s="173" t="s">
        <v>62</v>
      </c>
      <c r="E25" s="174"/>
      <c r="F25" s="174"/>
      <c r="G25" s="174"/>
      <c r="H25" s="175"/>
      <c r="I25" s="96">
        <v>3</v>
      </c>
      <c r="L25" s="177"/>
      <c r="M25" s="186"/>
      <c r="N25" s="31" t="s">
        <v>61</v>
      </c>
    </row>
    <row r="26" spans="1:14" ht="24" customHeight="1" thickBot="1" x14ac:dyDescent="0.25">
      <c r="A26" s="165"/>
      <c r="B26" s="168"/>
      <c r="C26" s="171"/>
      <c r="D26" s="187" t="s">
        <v>60</v>
      </c>
      <c r="E26" s="188"/>
      <c r="F26" s="188"/>
      <c r="G26" s="188"/>
      <c r="H26" s="189"/>
      <c r="I26" s="96">
        <v>3</v>
      </c>
    </row>
    <row r="27" spans="1:14" ht="24" customHeight="1" thickBot="1" x14ac:dyDescent="0.25">
      <c r="A27" s="166"/>
      <c r="B27" s="169"/>
      <c r="C27" s="172"/>
      <c r="D27" s="190" t="s">
        <v>59</v>
      </c>
      <c r="E27" s="191"/>
      <c r="F27" s="191"/>
      <c r="G27" s="191"/>
      <c r="H27" s="192"/>
      <c r="I27" s="96">
        <v>3</v>
      </c>
    </row>
    <row r="28" spans="1:14" ht="24" customHeight="1" thickBot="1" x14ac:dyDescent="0.25">
      <c r="A28" s="164">
        <v>5</v>
      </c>
      <c r="B28" s="167" t="s">
        <v>21</v>
      </c>
      <c r="C28" s="170"/>
      <c r="D28" s="173" t="s">
        <v>58</v>
      </c>
      <c r="E28" s="174"/>
      <c r="F28" s="174"/>
      <c r="G28" s="174"/>
      <c r="H28" s="175"/>
      <c r="I28" s="96">
        <v>3</v>
      </c>
    </row>
    <row r="29" spans="1:14" ht="24" customHeight="1" thickBot="1" x14ac:dyDescent="0.25">
      <c r="A29" s="166"/>
      <c r="B29" s="169"/>
      <c r="C29" s="172"/>
      <c r="D29" s="190" t="s">
        <v>129</v>
      </c>
      <c r="E29" s="191"/>
      <c r="F29" s="191"/>
      <c r="G29" s="191"/>
      <c r="H29" s="192"/>
      <c r="I29" s="96">
        <v>3</v>
      </c>
    </row>
    <row r="30" spans="1:14" ht="24" customHeight="1" thickBot="1" x14ac:dyDescent="0.25">
      <c r="A30" s="164">
        <v>6</v>
      </c>
      <c r="B30" s="167" t="s">
        <v>56</v>
      </c>
      <c r="C30" s="170"/>
      <c r="D30" s="173" t="s">
        <v>55</v>
      </c>
      <c r="E30" s="174"/>
      <c r="F30" s="174"/>
      <c r="G30" s="174"/>
      <c r="H30" s="175"/>
      <c r="I30" s="96">
        <v>3</v>
      </c>
    </row>
    <row r="31" spans="1:14" ht="24" customHeight="1" thickBot="1" x14ac:dyDescent="0.25">
      <c r="A31" s="165"/>
      <c r="B31" s="168"/>
      <c r="C31" s="171"/>
      <c r="D31" s="187" t="s">
        <v>54</v>
      </c>
      <c r="E31" s="188"/>
      <c r="F31" s="188"/>
      <c r="G31" s="188"/>
      <c r="H31" s="189"/>
      <c r="I31" s="96">
        <v>3</v>
      </c>
    </row>
    <row r="32" spans="1:14" ht="24" customHeight="1" thickBot="1" x14ac:dyDescent="0.25">
      <c r="A32" s="165"/>
      <c r="B32" s="168"/>
      <c r="C32" s="171"/>
      <c r="D32" s="187" t="s">
        <v>53</v>
      </c>
      <c r="E32" s="188"/>
      <c r="F32" s="188"/>
      <c r="G32" s="188"/>
      <c r="H32" s="189"/>
      <c r="I32" s="96">
        <v>3</v>
      </c>
    </row>
    <row r="33" spans="1:9" ht="24" customHeight="1" thickBot="1" x14ac:dyDescent="0.25">
      <c r="A33" s="166"/>
      <c r="B33" s="169"/>
      <c r="C33" s="172"/>
      <c r="D33" s="190" t="s">
        <v>52</v>
      </c>
      <c r="E33" s="191"/>
      <c r="F33" s="191"/>
      <c r="G33" s="191"/>
      <c r="H33" s="192"/>
      <c r="I33" s="96">
        <v>3</v>
      </c>
    </row>
    <row r="34" spans="1:9" ht="24" customHeight="1" thickBot="1" x14ac:dyDescent="0.25">
      <c r="A34" s="164">
        <v>7</v>
      </c>
      <c r="B34" s="164" t="s">
        <v>13</v>
      </c>
      <c r="C34" s="194"/>
      <c r="D34" s="197" t="s">
        <v>130</v>
      </c>
      <c r="E34" s="198"/>
      <c r="F34" s="198"/>
      <c r="G34" s="198"/>
      <c r="H34" s="199"/>
      <c r="I34" s="96">
        <v>3</v>
      </c>
    </row>
    <row r="35" spans="1:9" ht="24" customHeight="1" thickBot="1" x14ac:dyDescent="0.25">
      <c r="A35" s="165"/>
      <c r="B35" s="165"/>
      <c r="C35" s="195"/>
      <c r="D35" s="200" t="s">
        <v>131</v>
      </c>
      <c r="E35" s="201"/>
      <c r="F35" s="201"/>
      <c r="G35" s="201"/>
      <c r="H35" s="202"/>
      <c r="I35" s="96">
        <v>3</v>
      </c>
    </row>
    <row r="36" spans="1:9" ht="24" customHeight="1" thickBot="1" x14ac:dyDescent="0.25">
      <c r="A36" s="165"/>
      <c r="B36" s="165"/>
      <c r="C36" s="195"/>
      <c r="D36" s="200" t="s">
        <v>132</v>
      </c>
      <c r="E36" s="201"/>
      <c r="F36" s="201"/>
      <c r="G36" s="201"/>
      <c r="H36" s="202"/>
      <c r="I36" s="96">
        <v>3</v>
      </c>
    </row>
    <row r="37" spans="1:9" ht="24" customHeight="1" thickBot="1" x14ac:dyDescent="0.25">
      <c r="A37" s="165"/>
      <c r="B37" s="165"/>
      <c r="C37" s="195"/>
      <c r="D37" s="200" t="s">
        <v>133</v>
      </c>
      <c r="E37" s="201"/>
      <c r="F37" s="201"/>
      <c r="G37" s="201"/>
      <c r="H37" s="202"/>
      <c r="I37" s="96">
        <v>3</v>
      </c>
    </row>
    <row r="38" spans="1:9" ht="24" customHeight="1" thickBot="1" x14ac:dyDescent="0.25">
      <c r="A38" s="166"/>
      <c r="B38" s="166"/>
      <c r="C38" s="196"/>
      <c r="D38" s="203" t="s">
        <v>134</v>
      </c>
      <c r="E38" s="204"/>
      <c r="F38" s="204"/>
      <c r="G38" s="204"/>
      <c r="H38" s="205"/>
      <c r="I38" s="96">
        <v>3</v>
      </c>
    </row>
    <row r="39" spans="1:9" ht="24" customHeight="1" thickBot="1" x14ac:dyDescent="0.25">
      <c r="A39" s="206" t="s">
        <v>3</v>
      </c>
      <c r="B39" s="207"/>
      <c r="C39" s="207"/>
      <c r="D39" s="208"/>
      <c r="E39" s="209" t="s">
        <v>2</v>
      </c>
      <c r="F39" s="210"/>
      <c r="G39" s="210"/>
      <c r="H39" s="210"/>
      <c r="I39" s="211"/>
    </row>
    <row r="40" spans="1:9" ht="24" customHeight="1" thickBot="1" x14ac:dyDescent="0.25">
      <c r="A40" s="212" t="s">
        <v>135</v>
      </c>
      <c r="B40" s="213"/>
      <c r="C40" s="213"/>
      <c r="D40" s="214"/>
      <c r="E40" s="209" t="s">
        <v>0</v>
      </c>
      <c r="F40" s="210"/>
      <c r="G40" s="210"/>
      <c r="H40" s="210"/>
      <c r="I40" s="211"/>
    </row>
    <row r="41" spans="1:9" ht="19.5" customHeight="1" x14ac:dyDescent="0.25">
      <c r="A41" s="215" t="s">
        <v>51</v>
      </c>
      <c r="B41" s="215"/>
      <c r="C41" s="121"/>
      <c r="D41" s="121"/>
      <c r="E41" s="122"/>
      <c r="F41" s="123"/>
      <c r="G41" s="123"/>
      <c r="H41" s="123"/>
      <c r="I41" s="123"/>
    </row>
    <row r="42" spans="1:9" ht="13.5" customHeight="1" x14ac:dyDescent="0.2"/>
    <row r="43" spans="1:9" ht="13.5" customHeight="1" x14ac:dyDescent="0.2"/>
    <row r="44" spans="1:9" ht="13.5" customHeight="1" x14ac:dyDescent="0.2"/>
    <row r="45" spans="1:9" ht="13.5" customHeight="1" x14ac:dyDescent="0.2"/>
    <row r="46" spans="1:9" ht="74.25" customHeight="1" thickBot="1" x14ac:dyDescent="0.25">
      <c r="A46" s="216" t="s">
        <v>50</v>
      </c>
      <c r="B46" s="216"/>
      <c r="C46" s="216"/>
      <c r="D46" s="216"/>
      <c r="E46" s="216"/>
      <c r="F46" s="216"/>
      <c r="G46" s="216"/>
      <c r="H46" s="216"/>
      <c r="I46" s="216"/>
    </row>
    <row r="47" spans="1:9" ht="23.25" customHeight="1" thickBot="1" x14ac:dyDescent="0.25">
      <c r="A47" s="153" t="str">
        <f>A2</f>
        <v>اسم الموظف:</v>
      </c>
      <c r="B47" s="156"/>
      <c r="C47" s="156"/>
      <c r="D47" s="153" t="str">
        <f>D2</f>
        <v>الوكالة / الادارة العامة:</v>
      </c>
      <c r="E47" s="156"/>
      <c r="F47" s="156"/>
      <c r="G47" s="156"/>
      <c r="H47" s="156"/>
      <c r="I47" s="157"/>
    </row>
    <row r="48" spans="1:9" ht="23.25" customHeight="1" thickBot="1" x14ac:dyDescent="0.25">
      <c r="A48" s="153" t="str">
        <f>A3</f>
        <v>المسمى الوظيفي:</v>
      </c>
      <c r="B48" s="156"/>
      <c r="C48" s="156"/>
      <c r="D48" s="158" t="str">
        <f>D3</f>
        <v>الإدارة /القسم:</v>
      </c>
      <c r="E48" s="159"/>
      <c r="F48" s="159"/>
      <c r="G48" s="159"/>
      <c r="H48" s="159"/>
      <c r="I48" s="160"/>
    </row>
    <row r="49" spans="1:11" ht="23.25" customHeight="1" thickBot="1" x14ac:dyDescent="0.25">
      <c r="A49" s="153" t="str">
        <f>A4</f>
        <v>الرقم الوظيفي:</v>
      </c>
      <c r="B49" s="156"/>
      <c r="C49" s="156"/>
      <c r="D49" s="153" t="str">
        <f>D4</f>
        <v xml:space="preserve">المدير (المقيم): </v>
      </c>
      <c r="E49" s="156"/>
      <c r="F49" s="156"/>
      <c r="G49" s="156"/>
      <c r="H49" s="156"/>
      <c r="I49" s="157"/>
    </row>
    <row r="50" spans="1:11" ht="26.25" customHeight="1" thickBot="1" x14ac:dyDescent="0.25">
      <c r="A50" s="232" t="s">
        <v>126</v>
      </c>
      <c r="B50" s="232"/>
      <c r="C50" s="232"/>
      <c r="D50" s="232"/>
      <c r="E50" s="232"/>
      <c r="F50" s="232"/>
      <c r="G50" s="232"/>
      <c r="H50" s="232"/>
      <c r="I50" s="232"/>
    </row>
    <row r="51" spans="1:11" ht="39" customHeight="1" thickBot="1" x14ac:dyDescent="0.25">
      <c r="A51" s="124" t="s">
        <v>39</v>
      </c>
      <c r="B51" s="108" t="s">
        <v>48</v>
      </c>
      <c r="C51" s="97" t="s">
        <v>47</v>
      </c>
      <c r="D51" s="109" t="s">
        <v>46</v>
      </c>
      <c r="E51" s="98" t="s">
        <v>45</v>
      </c>
      <c r="F51" s="98" t="s">
        <v>44</v>
      </c>
      <c r="G51" s="98" t="s">
        <v>43</v>
      </c>
      <c r="H51" s="98" t="s">
        <v>42</v>
      </c>
      <c r="I51" s="99" t="s">
        <v>34</v>
      </c>
    </row>
    <row r="52" spans="1:11" ht="27" customHeight="1" thickBot="1" x14ac:dyDescent="0.25">
      <c r="A52" s="124">
        <v>1</v>
      </c>
      <c r="B52" s="117">
        <f t="shared" ref="B52:B57" si="0">B7</f>
        <v>0</v>
      </c>
      <c r="C52" s="100">
        <f t="shared" ref="C52:E57" si="1">G7</f>
        <v>0</v>
      </c>
      <c r="D52" s="101">
        <f t="shared" si="1"/>
        <v>0</v>
      </c>
      <c r="E52" s="100">
        <f t="shared" si="1"/>
        <v>0</v>
      </c>
      <c r="F52" s="24"/>
      <c r="G52" s="100">
        <f t="shared" ref="G52:G57" si="2">F52-E52</f>
        <v>0</v>
      </c>
      <c r="H52" s="118" t="e">
        <f>IF(NOT(ISBLANK(E52)),IF(F52/E52&gt;1,5,IF(F52/E52&gt;=0.9,4,IF(F52/E52&gt;=0.8,3,IF(F52/E52&gt;=0.6,2,1)))),"")</f>
        <v>#DIV/0!</v>
      </c>
      <c r="I52" s="102" t="e">
        <f t="shared" ref="I52:I57" si="3">IF(NOT(ISBLANK(D52)), H52*D52,"")</f>
        <v>#DIV/0!</v>
      </c>
      <c r="J52" s="27">
        <v>0</v>
      </c>
      <c r="K52" s="27"/>
    </row>
    <row r="53" spans="1:11" ht="27" customHeight="1" thickBot="1" x14ac:dyDescent="0.25">
      <c r="A53" s="124">
        <v>2</v>
      </c>
      <c r="B53" s="119">
        <f t="shared" si="0"/>
        <v>0</v>
      </c>
      <c r="C53" s="100">
        <f t="shared" si="1"/>
        <v>0</v>
      </c>
      <c r="D53" s="101">
        <f t="shared" si="1"/>
        <v>0</v>
      </c>
      <c r="E53" s="100">
        <f t="shared" si="1"/>
        <v>0</v>
      </c>
      <c r="F53" s="24"/>
      <c r="G53" s="100">
        <f t="shared" si="2"/>
        <v>0</v>
      </c>
      <c r="H53" s="118" t="e">
        <f>IF(NOT(ISBLANK(E53)),IF(F53/E53&gt;1,5,IF(F53/E53&gt;=0.9,4,IF(F53/E53&gt;=0.8,3,IF(F53/E53&gt;=0.6,2,1)))),"")</f>
        <v>#DIV/0!</v>
      </c>
      <c r="I53" s="102" t="e">
        <f t="shared" si="3"/>
        <v>#DIV/0!</v>
      </c>
      <c r="J53" s="27">
        <v>1</v>
      </c>
      <c r="K53" s="27"/>
    </row>
    <row r="54" spans="1:11" ht="27" customHeight="1" thickBot="1" x14ac:dyDescent="0.25">
      <c r="A54" s="124">
        <v>3</v>
      </c>
      <c r="B54" s="117">
        <f t="shared" si="0"/>
        <v>0</v>
      </c>
      <c r="C54" s="100">
        <f t="shared" si="1"/>
        <v>0</v>
      </c>
      <c r="D54" s="101">
        <f t="shared" si="1"/>
        <v>0</v>
      </c>
      <c r="E54" s="100">
        <f t="shared" si="1"/>
        <v>0</v>
      </c>
      <c r="F54" s="24"/>
      <c r="G54" s="100">
        <f t="shared" si="2"/>
        <v>0</v>
      </c>
      <c r="H54" s="118" t="e">
        <f>IF(NOT(ISBLANK(E54)),IF(F54/E54&gt;1,5,IF(F54/E54&gt;=0.9,4,IF(F54/E54&gt;=0.8,3,IF(F54/E54&gt;=0.6,2,1)))),"")</f>
        <v>#DIV/0!</v>
      </c>
      <c r="I54" s="102" t="e">
        <f t="shared" si="3"/>
        <v>#DIV/0!</v>
      </c>
      <c r="J54" s="27">
        <v>2</v>
      </c>
      <c r="K54" s="27"/>
    </row>
    <row r="55" spans="1:11" ht="27" customHeight="1" thickBot="1" x14ac:dyDescent="0.25">
      <c r="A55" s="124">
        <v>4</v>
      </c>
      <c r="B55" s="119">
        <f t="shared" si="0"/>
        <v>0</v>
      </c>
      <c r="C55" s="100">
        <f t="shared" si="1"/>
        <v>0</v>
      </c>
      <c r="D55" s="101">
        <f t="shared" si="1"/>
        <v>0</v>
      </c>
      <c r="E55" s="100">
        <f t="shared" si="1"/>
        <v>0</v>
      </c>
      <c r="F55" s="24"/>
      <c r="G55" s="100">
        <f t="shared" si="2"/>
        <v>0</v>
      </c>
      <c r="H55" s="118" t="e">
        <f>IF(NOT(ISBLANK(E55)),IF(F55/E55&gt;1,5,IF(F55/E55&gt;=0.9,4,IF(F55/E55&gt;=0.8,3,IF(F55/E55&gt;=0.6,2,1)))),"")</f>
        <v>#DIV/0!</v>
      </c>
      <c r="I55" s="102" t="e">
        <f t="shared" si="3"/>
        <v>#DIV/0!</v>
      </c>
      <c r="J55" s="27">
        <v>3</v>
      </c>
      <c r="K55" s="27"/>
    </row>
    <row r="56" spans="1:11" ht="27" customHeight="1" thickBot="1" x14ac:dyDescent="0.25">
      <c r="A56" s="124">
        <v>5</v>
      </c>
      <c r="B56" s="117">
        <f t="shared" si="0"/>
        <v>0</v>
      </c>
      <c r="C56" s="100">
        <f t="shared" si="1"/>
        <v>0</v>
      </c>
      <c r="D56" s="101">
        <f t="shared" si="1"/>
        <v>0</v>
      </c>
      <c r="E56" s="100">
        <f t="shared" si="1"/>
        <v>0</v>
      </c>
      <c r="F56" s="24"/>
      <c r="G56" s="100">
        <f t="shared" si="2"/>
        <v>0</v>
      </c>
      <c r="H56" s="118" t="e">
        <f t="shared" ref="H56:H57" si="4">IF(NOT(ISBLANK(E56)),IF(F56/E56&gt;1,5,IF(F56/E56&gt;=0.9,4,IF(F56/E56&gt;=0.8,3,IF(F56/E56&gt;=0.6,2,1)))),"")</f>
        <v>#DIV/0!</v>
      </c>
      <c r="I56" s="102" t="e">
        <f t="shared" si="3"/>
        <v>#DIV/0!</v>
      </c>
      <c r="J56" s="27">
        <v>4</v>
      </c>
      <c r="K56" s="27"/>
    </row>
    <row r="57" spans="1:11" ht="26.25" customHeight="1" thickBot="1" x14ac:dyDescent="0.25">
      <c r="A57" s="124">
        <v>6</v>
      </c>
      <c r="B57" s="117">
        <f t="shared" si="0"/>
        <v>0</v>
      </c>
      <c r="C57" s="100">
        <f t="shared" si="1"/>
        <v>0</v>
      </c>
      <c r="D57" s="101">
        <f t="shared" si="1"/>
        <v>0</v>
      </c>
      <c r="E57" s="100">
        <f t="shared" si="1"/>
        <v>0</v>
      </c>
      <c r="F57" s="24"/>
      <c r="G57" s="100">
        <f t="shared" si="2"/>
        <v>0</v>
      </c>
      <c r="H57" s="118" t="e">
        <f t="shared" si="4"/>
        <v>#DIV/0!</v>
      </c>
      <c r="I57" s="102" t="e">
        <f t="shared" si="3"/>
        <v>#DIV/0!</v>
      </c>
      <c r="J57" s="27">
        <v>5</v>
      </c>
      <c r="K57" s="27"/>
    </row>
    <row r="58" spans="1:11" s="103" customFormat="1" ht="28.5" customHeight="1" thickBot="1" x14ac:dyDescent="0.3">
      <c r="A58" s="124"/>
      <c r="B58" s="233" t="s">
        <v>41</v>
      </c>
      <c r="C58" s="234"/>
      <c r="D58" s="125">
        <f>SUM(D52:D57)</f>
        <v>0</v>
      </c>
      <c r="E58" s="235" t="s">
        <v>6</v>
      </c>
      <c r="F58" s="236"/>
      <c r="G58" s="236"/>
      <c r="H58" s="126" t="str">
        <f>IF(D58=100%,SUM(I52:I57),"")</f>
        <v/>
      </c>
      <c r="I58" s="127"/>
    </row>
    <row r="59" spans="1:11" ht="28.5" customHeight="1" thickBot="1" x14ac:dyDescent="0.3">
      <c r="A59" s="128"/>
      <c r="B59" s="237" t="s">
        <v>40</v>
      </c>
      <c r="C59" s="237"/>
      <c r="D59" s="237"/>
      <c r="E59" s="237"/>
      <c r="F59" s="237"/>
      <c r="G59" s="237"/>
      <c r="H59" s="237"/>
      <c r="I59" s="238"/>
    </row>
    <row r="60" spans="1:11" ht="37.5" customHeight="1" thickBot="1" x14ac:dyDescent="0.3">
      <c r="A60" s="128"/>
      <c r="B60" s="104" t="s">
        <v>38</v>
      </c>
      <c r="C60" s="105" t="s">
        <v>37</v>
      </c>
      <c r="D60" s="235" t="s">
        <v>36</v>
      </c>
      <c r="E60" s="236"/>
      <c r="F60" s="236"/>
      <c r="G60" s="239"/>
      <c r="H60" s="106" t="s">
        <v>35</v>
      </c>
      <c r="I60" s="107" t="s">
        <v>34</v>
      </c>
    </row>
    <row r="61" spans="1:11" ht="20.100000000000001" customHeight="1" x14ac:dyDescent="0.25">
      <c r="A61" s="128"/>
      <c r="B61" s="240" t="s">
        <v>33</v>
      </c>
      <c r="C61" s="242">
        <f>C16</f>
        <v>0</v>
      </c>
      <c r="D61" s="244" t="s">
        <v>96</v>
      </c>
      <c r="E61" s="245"/>
      <c r="F61" s="245"/>
      <c r="G61" s="246"/>
      <c r="H61" s="129">
        <v>5</v>
      </c>
      <c r="I61" s="225">
        <f>C61*(H61+H62+H63)/3</f>
        <v>0</v>
      </c>
    </row>
    <row r="62" spans="1:11" ht="20.100000000000001" customHeight="1" x14ac:dyDescent="0.25">
      <c r="A62" s="128"/>
      <c r="B62" s="220"/>
      <c r="C62" s="221"/>
      <c r="D62" s="226" t="s">
        <v>98</v>
      </c>
      <c r="E62" s="227"/>
      <c r="F62" s="227"/>
      <c r="G62" s="228"/>
      <c r="H62" s="130">
        <v>5</v>
      </c>
      <c r="I62" s="225"/>
    </row>
    <row r="63" spans="1:11" ht="20.100000000000001" customHeight="1" thickBot="1" x14ac:dyDescent="0.3">
      <c r="A63" s="128"/>
      <c r="B63" s="241"/>
      <c r="C63" s="243"/>
      <c r="D63" s="217" t="s">
        <v>97</v>
      </c>
      <c r="E63" s="218"/>
      <c r="F63" s="218"/>
      <c r="G63" s="219"/>
      <c r="H63" s="131">
        <v>5</v>
      </c>
      <c r="I63" s="225"/>
    </row>
    <row r="64" spans="1:11" ht="20.100000000000001" customHeight="1" x14ac:dyDescent="0.25">
      <c r="A64" s="128"/>
      <c r="B64" s="220" t="s">
        <v>32</v>
      </c>
      <c r="C64" s="221">
        <f>C19</f>
        <v>0</v>
      </c>
      <c r="D64" s="222" t="s">
        <v>31</v>
      </c>
      <c r="E64" s="223"/>
      <c r="F64" s="223"/>
      <c r="G64" s="224"/>
      <c r="H64" s="132">
        <v>5</v>
      </c>
      <c r="I64" s="225">
        <f>C64*(H64+H65+H66)/3</f>
        <v>0</v>
      </c>
    </row>
    <row r="65" spans="1:12" ht="20.100000000000001" customHeight="1" x14ac:dyDescent="0.25">
      <c r="A65" s="128"/>
      <c r="B65" s="220"/>
      <c r="C65" s="221"/>
      <c r="D65" s="226" t="s">
        <v>30</v>
      </c>
      <c r="E65" s="227"/>
      <c r="F65" s="227"/>
      <c r="G65" s="228"/>
      <c r="H65" s="130">
        <v>5</v>
      </c>
      <c r="I65" s="225"/>
    </row>
    <row r="66" spans="1:12" ht="20.100000000000001" customHeight="1" thickBot="1" x14ac:dyDescent="0.3">
      <c r="A66" s="128"/>
      <c r="B66" s="220"/>
      <c r="C66" s="221"/>
      <c r="D66" s="229" t="s">
        <v>29</v>
      </c>
      <c r="E66" s="230"/>
      <c r="F66" s="230"/>
      <c r="G66" s="231"/>
      <c r="H66" s="132">
        <v>5</v>
      </c>
      <c r="I66" s="225"/>
    </row>
    <row r="67" spans="1:12" ht="20.100000000000001" customHeight="1" x14ac:dyDescent="0.25">
      <c r="A67" s="128"/>
      <c r="B67" s="240" t="s">
        <v>28</v>
      </c>
      <c r="C67" s="242">
        <f>C22</f>
        <v>0</v>
      </c>
      <c r="D67" s="244" t="s">
        <v>27</v>
      </c>
      <c r="E67" s="245"/>
      <c r="F67" s="245"/>
      <c r="G67" s="246"/>
      <c r="H67" s="129">
        <v>5</v>
      </c>
      <c r="I67" s="225">
        <f>C67*(H67+H68+H69)/3</f>
        <v>0</v>
      </c>
    </row>
    <row r="68" spans="1:12" ht="20.100000000000001" customHeight="1" x14ac:dyDescent="0.25">
      <c r="A68" s="128"/>
      <c r="B68" s="220"/>
      <c r="C68" s="221"/>
      <c r="D68" s="226" t="s">
        <v>26</v>
      </c>
      <c r="E68" s="227"/>
      <c r="F68" s="227"/>
      <c r="G68" s="228"/>
      <c r="H68" s="130">
        <v>5</v>
      </c>
      <c r="I68" s="225"/>
      <c r="J68" s="16"/>
      <c r="K68" s="16"/>
      <c r="L68" s="16"/>
    </row>
    <row r="69" spans="1:12" ht="20.100000000000001" customHeight="1" thickBot="1" x14ac:dyDescent="0.3">
      <c r="A69" s="128"/>
      <c r="B69" s="241"/>
      <c r="C69" s="243"/>
      <c r="D69" s="217" t="s">
        <v>25</v>
      </c>
      <c r="E69" s="218"/>
      <c r="F69" s="218"/>
      <c r="G69" s="219"/>
      <c r="H69" s="133">
        <v>5</v>
      </c>
      <c r="I69" s="225"/>
    </row>
    <row r="70" spans="1:12" ht="20.100000000000001" customHeight="1" x14ac:dyDescent="0.25">
      <c r="A70" s="128"/>
      <c r="B70" s="220" t="s">
        <v>24</v>
      </c>
      <c r="C70" s="221">
        <f>C25</f>
        <v>0</v>
      </c>
      <c r="D70" s="222" t="s">
        <v>136</v>
      </c>
      <c r="E70" s="223"/>
      <c r="F70" s="223"/>
      <c r="G70" s="224"/>
      <c r="H70" s="134">
        <v>5</v>
      </c>
      <c r="I70" s="225">
        <f>C70*(H70+H71+H72)/3</f>
        <v>0</v>
      </c>
    </row>
    <row r="71" spans="1:12" ht="20.100000000000001" customHeight="1" x14ac:dyDescent="0.25">
      <c r="A71" s="128"/>
      <c r="B71" s="220"/>
      <c r="C71" s="221"/>
      <c r="D71" s="226" t="s">
        <v>23</v>
      </c>
      <c r="E71" s="227"/>
      <c r="F71" s="227"/>
      <c r="G71" s="228"/>
      <c r="H71" s="130">
        <v>5</v>
      </c>
      <c r="I71" s="225"/>
    </row>
    <row r="72" spans="1:12" ht="20.100000000000001" customHeight="1" thickBot="1" x14ac:dyDescent="0.3">
      <c r="A72" s="128"/>
      <c r="B72" s="220"/>
      <c r="C72" s="221"/>
      <c r="D72" s="229" t="s">
        <v>22</v>
      </c>
      <c r="E72" s="230"/>
      <c r="F72" s="230"/>
      <c r="G72" s="231"/>
      <c r="H72" s="135">
        <v>5</v>
      </c>
      <c r="I72" s="225"/>
    </row>
    <row r="73" spans="1:12" ht="20.100000000000001" customHeight="1" x14ac:dyDescent="0.25">
      <c r="A73" s="128"/>
      <c r="B73" s="240" t="s">
        <v>21</v>
      </c>
      <c r="C73" s="242">
        <f>C28</f>
        <v>0</v>
      </c>
      <c r="D73" s="244" t="s">
        <v>20</v>
      </c>
      <c r="E73" s="245"/>
      <c r="F73" s="245"/>
      <c r="G73" s="246"/>
      <c r="H73" s="129">
        <v>5</v>
      </c>
      <c r="I73" s="225">
        <f>C73*(H73+H74)/2</f>
        <v>0</v>
      </c>
    </row>
    <row r="74" spans="1:12" ht="20.100000000000001" customHeight="1" thickBot="1" x14ac:dyDescent="0.3">
      <c r="A74" s="128"/>
      <c r="B74" s="220"/>
      <c r="C74" s="243"/>
      <c r="D74" s="217" t="s">
        <v>19</v>
      </c>
      <c r="E74" s="218"/>
      <c r="F74" s="218"/>
      <c r="G74" s="219"/>
      <c r="H74" s="131">
        <v>5</v>
      </c>
      <c r="I74" s="225"/>
    </row>
    <row r="75" spans="1:12" ht="20.100000000000001" customHeight="1" x14ac:dyDescent="0.25">
      <c r="A75" s="128"/>
      <c r="B75" s="240" t="s">
        <v>18</v>
      </c>
      <c r="C75" s="242">
        <f>C30</f>
        <v>0</v>
      </c>
      <c r="D75" s="244" t="s">
        <v>17</v>
      </c>
      <c r="E75" s="245"/>
      <c r="F75" s="245"/>
      <c r="G75" s="246"/>
      <c r="H75" s="129">
        <v>5</v>
      </c>
      <c r="I75" s="225">
        <f>C75*(H78+H77+H76+H75)/4</f>
        <v>0</v>
      </c>
    </row>
    <row r="76" spans="1:12" ht="20.100000000000001" customHeight="1" x14ac:dyDescent="0.25">
      <c r="A76" s="128"/>
      <c r="B76" s="220"/>
      <c r="C76" s="221"/>
      <c r="D76" s="226" t="s">
        <v>16</v>
      </c>
      <c r="E76" s="227"/>
      <c r="F76" s="227"/>
      <c r="G76" s="228"/>
      <c r="H76" s="130">
        <v>5</v>
      </c>
      <c r="I76" s="225"/>
    </row>
    <row r="77" spans="1:12" ht="20.100000000000001" customHeight="1" x14ac:dyDescent="0.25">
      <c r="A77" s="128"/>
      <c r="B77" s="220"/>
      <c r="C77" s="221"/>
      <c r="D77" s="226" t="s">
        <v>15</v>
      </c>
      <c r="E77" s="227"/>
      <c r="F77" s="227"/>
      <c r="G77" s="228"/>
      <c r="H77" s="130">
        <v>5</v>
      </c>
      <c r="I77" s="225"/>
    </row>
    <row r="78" spans="1:12" ht="20.100000000000001" customHeight="1" thickBot="1" x14ac:dyDescent="0.3">
      <c r="A78" s="128"/>
      <c r="B78" s="241"/>
      <c r="C78" s="243"/>
      <c r="D78" s="217" t="s">
        <v>14</v>
      </c>
      <c r="E78" s="218"/>
      <c r="F78" s="218"/>
      <c r="G78" s="219"/>
      <c r="H78" s="130">
        <v>5</v>
      </c>
      <c r="I78" s="225"/>
    </row>
    <row r="79" spans="1:12" ht="20.100000000000001" customHeight="1" x14ac:dyDescent="0.25">
      <c r="A79" s="128"/>
      <c r="B79" s="240" t="s">
        <v>13</v>
      </c>
      <c r="C79" s="242">
        <f>C34</f>
        <v>0</v>
      </c>
      <c r="D79" s="244" t="s">
        <v>12</v>
      </c>
      <c r="E79" s="245"/>
      <c r="F79" s="245"/>
      <c r="G79" s="246"/>
      <c r="H79" s="129">
        <v>5</v>
      </c>
      <c r="I79" s="225">
        <f>C79*(H83+H81+H80+H82+H79)/5</f>
        <v>0</v>
      </c>
    </row>
    <row r="80" spans="1:12" ht="20.100000000000001" customHeight="1" x14ac:dyDescent="0.25">
      <c r="A80" s="128"/>
      <c r="B80" s="220"/>
      <c r="C80" s="221"/>
      <c r="D80" s="226" t="s">
        <v>11</v>
      </c>
      <c r="E80" s="227"/>
      <c r="F80" s="227"/>
      <c r="G80" s="228"/>
      <c r="H80" s="130">
        <v>5</v>
      </c>
      <c r="I80" s="225"/>
    </row>
    <row r="81" spans="1:9" ht="20.100000000000001" customHeight="1" x14ac:dyDescent="0.25">
      <c r="A81" s="128"/>
      <c r="B81" s="220"/>
      <c r="C81" s="221"/>
      <c r="D81" s="226" t="s">
        <v>10</v>
      </c>
      <c r="E81" s="227"/>
      <c r="F81" s="227"/>
      <c r="G81" s="228"/>
      <c r="H81" s="130">
        <v>5</v>
      </c>
      <c r="I81" s="225"/>
    </row>
    <row r="82" spans="1:9" ht="20.100000000000001" customHeight="1" x14ac:dyDescent="0.25">
      <c r="A82" s="128"/>
      <c r="B82" s="220"/>
      <c r="C82" s="221"/>
      <c r="D82" s="226" t="s">
        <v>9</v>
      </c>
      <c r="E82" s="227"/>
      <c r="F82" s="227"/>
      <c r="G82" s="228"/>
      <c r="H82" s="130">
        <v>5</v>
      </c>
      <c r="I82" s="225"/>
    </row>
    <row r="83" spans="1:9" ht="20.100000000000001" customHeight="1" thickBot="1" x14ac:dyDescent="0.3">
      <c r="A83" s="128"/>
      <c r="B83" s="241"/>
      <c r="C83" s="243"/>
      <c r="D83" s="217" t="s">
        <v>8</v>
      </c>
      <c r="E83" s="218"/>
      <c r="F83" s="218"/>
      <c r="G83" s="219"/>
      <c r="H83" s="130">
        <v>5</v>
      </c>
      <c r="I83" s="225"/>
    </row>
    <row r="84" spans="1:9" ht="25.5" customHeight="1" thickBot="1" x14ac:dyDescent="0.3">
      <c r="A84" s="128"/>
      <c r="B84" s="120" t="s">
        <v>7</v>
      </c>
      <c r="C84" s="136">
        <f>SUM(C61:C83)</f>
        <v>0</v>
      </c>
      <c r="D84" s="233" t="s">
        <v>6</v>
      </c>
      <c r="E84" s="234"/>
      <c r="F84" s="234"/>
      <c r="G84" s="257"/>
      <c r="H84" s="137" t="str">
        <f>IF(C84=100%,SUM(I61:I83),"")</f>
        <v/>
      </c>
      <c r="I84" s="128"/>
    </row>
    <row r="85" spans="1:9" ht="15.75" thickBot="1" x14ac:dyDescent="0.3">
      <c r="A85" s="128"/>
      <c r="B85" s="138"/>
      <c r="C85" s="138"/>
      <c r="D85" s="138"/>
      <c r="E85" s="138"/>
      <c r="F85" s="128"/>
      <c r="G85" s="128"/>
      <c r="H85" s="128"/>
      <c r="I85" s="128"/>
    </row>
    <row r="86" spans="1:9" ht="40.5" customHeight="1" thickBot="1" x14ac:dyDescent="0.3">
      <c r="A86" s="128"/>
      <c r="B86" s="258" t="s">
        <v>5</v>
      </c>
      <c r="C86" s="259"/>
      <c r="D86" s="260" t="e">
        <f>(0.5*H58)+(0.5*H84)</f>
        <v>#VALUE!</v>
      </c>
      <c r="E86" s="261"/>
      <c r="F86" s="261"/>
      <c r="G86" s="261"/>
      <c r="H86" s="262"/>
      <c r="I86" s="128"/>
    </row>
    <row r="87" spans="1:9" ht="15.75" thickBot="1" x14ac:dyDescent="0.3">
      <c r="A87" s="139"/>
      <c r="B87" s="263" t="s">
        <v>4</v>
      </c>
      <c r="C87" s="263"/>
      <c r="D87" s="263"/>
      <c r="E87" s="263"/>
      <c r="F87" s="263"/>
      <c r="G87" s="263"/>
      <c r="H87" s="263"/>
      <c r="I87" s="263"/>
    </row>
    <row r="88" spans="1:9" ht="19.5" customHeight="1" thickBot="1" x14ac:dyDescent="0.25">
      <c r="A88" s="212" t="s">
        <v>3</v>
      </c>
      <c r="B88" s="213"/>
      <c r="C88" s="213"/>
      <c r="D88" s="214"/>
      <c r="E88" s="247" t="s">
        <v>2</v>
      </c>
      <c r="F88" s="248"/>
      <c r="G88" s="248"/>
      <c r="H88" s="248"/>
      <c r="I88" s="249"/>
    </row>
    <row r="89" spans="1:9" ht="19.5" customHeight="1" thickBot="1" x14ac:dyDescent="0.25">
      <c r="A89" s="212" t="s">
        <v>152</v>
      </c>
      <c r="B89" s="213"/>
      <c r="C89" s="213"/>
      <c r="D89" s="214"/>
      <c r="E89" s="247" t="s">
        <v>137</v>
      </c>
      <c r="F89" s="248"/>
      <c r="G89" s="248"/>
      <c r="H89" s="248"/>
      <c r="I89" s="249"/>
    </row>
    <row r="90" spans="1:9" ht="18" x14ac:dyDescent="0.25">
      <c r="A90" s="250" t="s">
        <v>138</v>
      </c>
      <c r="B90" s="250"/>
      <c r="C90" s="250"/>
      <c r="D90" s="250"/>
      <c r="E90" s="250"/>
      <c r="F90" s="250"/>
      <c r="G90" s="250"/>
      <c r="H90" s="250"/>
      <c r="I90" s="250"/>
    </row>
    <row r="91" spans="1:9" ht="75" customHeight="1" thickBot="1" x14ac:dyDescent="0.25">
      <c r="A91" s="251" t="s">
        <v>153</v>
      </c>
      <c r="B91" s="252"/>
      <c r="C91" s="252"/>
      <c r="D91" s="252"/>
      <c r="E91" s="252"/>
      <c r="F91" s="252"/>
      <c r="G91" s="252"/>
      <c r="H91" s="252"/>
      <c r="I91" s="252"/>
    </row>
    <row r="92" spans="1:9" ht="24.95" customHeight="1" thickBot="1" x14ac:dyDescent="0.25">
      <c r="A92" s="253" t="str">
        <f>A2</f>
        <v>اسم الموظف:</v>
      </c>
      <c r="B92" s="254"/>
      <c r="C92" s="255"/>
      <c r="D92" s="256" t="str">
        <f>D2</f>
        <v>الوكالة / الادارة العامة:</v>
      </c>
      <c r="E92" s="256"/>
      <c r="F92" s="256"/>
      <c r="G92" s="256"/>
      <c r="H92" s="256"/>
      <c r="I92" s="256"/>
    </row>
    <row r="93" spans="1:9" ht="24.95" customHeight="1" thickBot="1" x14ac:dyDescent="0.25">
      <c r="A93" s="267" t="str">
        <f>A3</f>
        <v>المسمى الوظيفي:</v>
      </c>
      <c r="B93" s="267"/>
      <c r="C93" s="267"/>
      <c r="D93" s="256" t="str">
        <f>D3</f>
        <v>الإدارة /القسم:</v>
      </c>
      <c r="E93" s="256"/>
      <c r="F93" s="256"/>
      <c r="G93" s="256"/>
      <c r="H93" s="256"/>
      <c r="I93" s="256"/>
    </row>
    <row r="94" spans="1:9" ht="24.95" customHeight="1" thickBot="1" x14ac:dyDescent="0.25">
      <c r="A94" s="267" t="str">
        <f>A4</f>
        <v>الرقم الوظيفي:</v>
      </c>
      <c r="B94" s="267"/>
      <c r="C94" s="267"/>
      <c r="D94" s="256" t="str">
        <f>D4</f>
        <v xml:space="preserve">المدير (المقيم): </v>
      </c>
      <c r="E94" s="256"/>
      <c r="F94" s="256"/>
      <c r="G94" s="256"/>
      <c r="H94" s="256"/>
      <c r="I94" s="256"/>
    </row>
    <row r="95" spans="1:9" ht="24.95" customHeight="1" thickBot="1" x14ac:dyDescent="0.25">
      <c r="A95" s="264" t="s">
        <v>121</v>
      </c>
      <c r="B95" s="264"/>
      <c r="C95" s="264"/>
      <c r="D95" s="264"/>
      <c r="E95" s="264" t="s">
        <v>105</v>
      </c>
      <c r="F95" s="264"/>
      <c r="G95" s="264"/>
      <c r="H95" s="264"/>
      <c r="I95" s="264"/>
    </row>
    <row r="96" spans="1:9" ht="24.95" customHeight="1" thickBot="1" x14ac:dyDescent="0.25">
      <c r="A96" s="264"/>
      <c r="B96" s="264"/>
      <c r="C96" s="264"/>
      <c r="D96" s="264"/>
      <c r="E96" s="264" t="s">
        <v>106</v>
      </c>
      <c r="F96" s="264"/>
      <c r="G96" s="264"/>
      <c r="H96" s="264"/>
      <c r="I96" s="264"/>
    </row>
    <row r="97" spans="1:9" ht="24.95" customHeight="1" thickBot="1" x14ac:dyDescent="0.25">
      <c r="A97" s="264" t="s">
        <v>150</v>
      </c>
      <c r="B97" s="264"/>
      <c r="C97" s="264"/>
      <c r="D97" s="264"/>
      <c r="E97" s="264" t="s">
        <v>145</v>
      </c>
      <c r="F97" s="264"/>
      <c r="G97" s="264"/>
      <c r="H97" s="264"/>
      <c r="I97" s="264"/>
    </row>
    <row r="98" spans="1:9" ht="30" customHeight="1" thickBot="1" x14ac:dyDescent="0.25">
      <c r="A98" s="265" t="s">
        <v>107</v>
      </c>
      <c r="B98" s="266"/>
      <c r="C98" s="266"/>
      <c r="D98" s="266"/>
      <c r="E98" s="266"/>
      <c r="F98" s="266"/>
      <c r="G98" s="266"/>
      <c r="H98" s="266"/>
      <c r="I98" s="266"/>
    </row>
    <row r="99" spans="1:9" ht="24.95" customHeight="1" thickBot="1" x14ac:dyDescent="0.25">
      <c r="A99" s="141">
        <v>1</v>
      </c>
      <c r="B99" s="256" t="s">
        <v>108</v>
      </c>
      <c r="C99" s="256"/>
      <c r="D99" s="256"/>
      <c r="E99" s="256"/>
      <c r="F99" s="256"/>
      <c r="G99" s="256"/>
      <c r="H99" s="256"/>
      <c r="I99" s="256"/>
    </row>
    <row r="100" spans="1:9" ht="24.95" customHeight="1" thickBot="1" x14ac:dyDescent="0.25">
      <c r="A100" s="142">
        <v>2</v>
      </c>
      <c r="B100" s="256" t="s">
        <v>109</v>
      </c>
      <c r="C100" s="256"/>
      <c r="D100" s="256"/>
      <c r="E100" s="256"/>
      <c r="F100" s="256"/>
      <c r="G100" s="256"/>
      <c r="H100" s="256"/>
      <c r="I100" s="256"/>
    </row>
    <row r="101" spans="1:9" ht="24.95" customHeight="1" thickBot="1" x14ac:dyDescent="0.25">
      <c r="A101" s="142">
        <v>3</v>
      </c>
      <c r="B101" s="256" t="s">
        <v>146</v>
      </c>
      <c r="C101" s="256"/>
      <c r="D101" s="256"/>
      <c r="E101" s="256"/>
      <c r="F101" s="256"/>
      <c r="G101" s="256"/>
      <c r="H101" s="256"/>
      <c r="I101" s="256"/>
    </row>
    <row r="102" spans="1:9" ht="24.95" customHeight="1" thickBot="1" x14ac:dyDescent="0.25">
      <c r="A102" s="142">
        <v>4</v>
      </c>
      <c r="B102" s="256" t="s">
        <v>110</v>
      </c>
      <c r="C102" s="256"/>
      <c r="D102" s="256"/>
      <c r="E102" s="256"/>
      <c r="F102" s="256"/>
      <c r="G102" s="256"/>
      <c r="H102" s="256"/>
      <c r="I102" s="256"/>
    </row>
    <row r="103" spans="1:9" ht="16.5" customHeight="1" thickBot="1" x14ac:dyDescent="0.25">
      <c r="A103" s="269" t="s">
        <v>111</v>
      </c>
      <c r="B103" s="270"/>
      <c r="C103" s="270"/>
      <c r="D103" s="270"/>
      <c r="E103" s="270"/>
      <c r="F103" s="270"/>
      <c r="G103" s="270"/>
      <c r="H103" s="270"/>
      <c r="I103" s="270"/>
    </row>
    <row r="104" spans="1:9" ht="32.25" customHeight="1" thickBot="1" x14ac:dyDescent="0.25">
      <c r="A104" s="274" t="s">
        <v>88</v>
      </c>
      <c r="B104" s="274"/>
      <c r="C104" s="140" t="s">
        <v>87</v>
      </c>
      <c r="D104" s="140" t="s">
        <v>112</v>
      </c>
      <c r="E104" s="274" t="s">
        <v>147</v>
      </c>
      <c r="F104" s="274"/>
      <c r="G104" s="274"/>
      <c r="H104" s="274" t="s">
        <v>148</v>
      </c>
      <c r="I104" s="274"/>
    </row>
    <row r="105" spans="1:9" ht="24.95" customHeight="1" thickBot="1" x14ac:dyDescent="0.25">
      <c r="A105" s="268">
        <v>5</v>
      </c>
      <c r="B105" s="268"/>
      <c r="C105" s="140" t="s">
        <v>84</v>
      </c>
      <c r="D105" s="275" t="e">
        <f>D86</f>
        <v>#VALUE!</v>
      </c>
      <c r="E105" s="273"/>
      <c r="F105" s="273"/>
      <c r="G105" s="273"/>
      <c r="H105" s="278"/>
      <c r="I105" s="278"/>
    </row>
    <row r="106" spans="1:9" ht="24.95" customHeight="1" thickBot="1" x14ac:dyDescent="0.25">
      <c r="A106" s="268">
        <v>4</v>
      </c>
      <c r="B106" s="268"/>
      <c r="C106" s="140" t="s">
        <v>79</v>
      </c>
      <c r="D106" s="276"/>
      <c r="E106" s="273"/>
      <c r="F106" s="273"/>
      <c r="G106" s="273"/>
      <c r="H106" s="278"/>
      <c r="I106" s="278"/>
    </row>
    <row r="107" spans="1:9" ht="24.95" customHeight="1" thickBot="1" x14ac:dyDescent="0.25">
      <c r="A107" s="268">
        <v>3</v>
      </c>
      <c r="B107" s="268"/>
      <c r="C107" s="140" t="s">
        <v>74</v>
      </c>
      <c r="D107" s="276"/>
      <c r="E107" s="273"/>
      <c r="F107" s="273"/>
      <c r="G107" s="273"/>
      <c r="H107" s="278"/>
      <c r="I107" s="278"/>
    </row>
    <row r="108" spans="1:9" ht="24.95" customHeight="1" thickBot="1" x14ac:dyDescent="0.25">
      <c r="A108" s="268">
        <v>2</v>
      </c>
      <c r="B108" s="268"/>
      <c r="C108" s="140" t="s">
        <v>69</v>
      </c>
      <c r="D108" s="276"/>
      <c r="E108" s="273"/>
      <c r="F108" s="273"/>
      <c r="G108" s="273"/>
      <c r="H108" s="278"/>
      <c r="I108" s="278"/>
    </row>
    <row r="109" spans="1:9" ht="24.95" customHeight="1" thickBot="1" x14ac:dyDescent="0.25">
      <c r="A109" s="268">
        <v>1</v>
      </c>
      <c r="B109" s="268"/>
      <c r="C109" s="140" t="s">
        <v>64</v>
      </c>
      <c r="D109" s="277"/>
      <c r="E109" s="273"/>
      <c r="F109" s="273"/>
      <c r="G109" s="273"/>
      <c r="H109" s="278"/>
      <c r="I109" s="278"/>
    </row>
    <row r="110" spans="1:9" ht="30" customHeight="1" thickBot="1" x14ac:dyDescent="0.25">
      <c r="A110" s="269" t="s">
        <v>115</v>
      </c>
      <c r="B110" s="270"/>
      <c r="C110" s="270"/>
      <c r="D110" s="271"/>
      <c r="E110" s="265" t="s">
        <v>116</v>
      </c>
      <c r="F110" s="266"/>
      <c r="G110" s="266"/>
      <c r="H110" s="266"/>
      <c r="I110" s="266"/>
    </row>
    <row r="111" spans="1:9" ht="24.95" customHeight="1" thickBot="1" x14ac:dyDescent="0.25">
      <c r="A111" s="272"/>
      <c r="B111" s="272"/>
      <c r="C111" s="272"/>
      <c r="D111" s="272"/>
      <c r="E111" s="273"/>
      <c r="F111" s="273"/>
      <c r="G111" s="273"/>
      <c r="H111" s="273"/>
      <c r="I111" s="273"/>
    </row>
    <row r="112" spans="1:9" ht="24.95" customHeight="1" thickBot="1" x14ac:dyDescent="0.25">
      <c r="A112" s="272"/>
      <c r="B112" s="272"/>
      <c r="C112" s="272"/>
      <c r="D112" s="272"/>
      <c r="E112" s="273"/>
      <c r="F112" s="273"/>
      <c r="G112" s="273"/>
      <c r="H112" s="273"/>
      <c r="I112" s="273"/>
    </row>
    <row r="113" spans="1:9" ht="24.95" customHeight="1" thickBot="1" x14ac:dyDescent="0.25">
      <c r="A113" s="272"/>
      <c r="B113" s="272"/>
      <c r="C113" s="272"/>
      <c r="D113" s="272"/>
      <c r="E113" s="273"/>
      <c r="F113" s="273"/>
      <c r="G113" s="273"/>
      <c r="H113" s="273"/>
      <c r="I113" s="273"/>
    </row>
    <row r="114" spans="1:9" ht="24.95" customHeight="1" thickBot="1" x14ac:dyDescent="0.25">
      <c r="A114" s="272"/>
      <c r="B114" s="272"/>
      <c r="C114" s="272"/>
      <c r="D114" s="272"/>
      <c r="E114" s="273"/>
      <c r="F114" s="273"/>
      <c r="G114" s="273"/>
      <c r="H114" s="273"/>
      <c r="I114" s="273"/>
    </row>
    <row r="115" spans="1:9" ht="30" customHeight="1" thickBot="1" x14ac:dyDescent="0.25">
      <c r="A115" s="279" t="s">
        <v>117</v>
      </c>
      <c r="B115" s="279"/>
      <c r="C115" s="279"/>
      <c r="D115" s="279"/>
      <c r="E115" s="279"/>
      <c r="F115" s="279"/>
      <c r="G115" s="279"/>
      <c r="H115" s="279"/>
      <c r="I115" s="279"/>
    </row>
    <row r="116" spans="1:9" ht="24" customHeight="1" x14ac:dyDescent="0.2">
      <c r="A116" s="280"/>
      <c r="B116" s="281"/>
      <c r="C116" s="281"/>
      <c r="D116" s="281"/>
      <c r="E116" s="281"/>
      <c r="F116" s="281"/>
      <c r="G116" s="281"/>
      <c r="H116" s="281"/>
      <c r="I116" s="281"/>
    </row>
    <row r="117" spans="1:9" ht="24" customHeight="1" x14ac:dyDescent="0.2">
      <c r="A117" s="282"/>
      <c r="B117" s="283"/>
      <c r="C117" s="283"/>
      <c r="D117" s="283"/>
      <c r="E117" s="283"/>
      <c r="F117" s="283"/>
      <c r="G117" s="283"/>
      <c r="H117" s="283"/>
      <c r="I117" s="283"/>
    </row>
    <row r="118" spans="1:9" ht="24" customHeight="1" thickBot="1" x14ac:dyDescent="0.25">
      <c r="A118" s="282"/>
      <c r="B118" s="283"/>
      <c r="C118" s="283"/>
      <c r="D118" s="283"/>
      <c r="E118" s="283"/>
      <c r="F118" s="283"/>
      <c r="G118" s="283"/>
      <c r="H118" s="283"/>
      <c r="I118" s="283"/>
    </row>
    <row r="119" spans="1:9" ht="24" customHeight="1" thickBot="1" x14ac:dyDescent="0.25">
      <c r="A119" s="256" t="s">
        <v>149</v>
      </c>
      <c r="B119" s="256"/>
      <c r="C119" s="256"/>
      <c r="D119" s="256"/>
      <c r="E119" s="256"/>
      <c r="F119" s="256"/>
      <c r="G119" s="256"/>
      <c r="H119" s="256"/>
      <c r="I119" s="256"/>
    </row>
    <row r="120" spans="1:9" ht="15" x14ac:dyDescent="0.25">
      <c r="A120" s="143"/>
      <c r="B120" s="143"/>
      <c r="C120" s="143"/>
      <c r="D120" s="143"/>
      <c r="E120" s="143"/>
      <c r="F120" s="143"/>
      <c r="G120" s="123"/>
      <c r="H120" s="123"/>
      <c r="I120" s="123"/>
    </row>
    <row r="121" spans="1:9" ht="18" x14ac:dyDescent="0.25">
      <c r="A121" s="284" t="s">
        <v>118</v>
      </c>
      <c r="B121" s="284"/>
      <c r="C121" s="284"/>
      <c r="D121" s="284"/>
      <c r="E121" s="284"/>
      <c r="F121" s="284"/>
      <c r="G121" s="123"/>
      <c r="H121" s="123"/>
      <c r="I121" s="123"/>
    </row>
    <row r="122" spans="1:9" ht="15" x14ac:dyDescent="0.25">
      <c r="A122" s="123"/>
      <c r="B122" s="122"/>
      <c r="C122" s="122"/>
      <c r="D122" s="122"/>
      <c r="E122" s="122"/>
      <c r="F122" s="123"/>
      <c r="G122" s="123"/>
      <c r="H122" s="123"/>
      <c r="I122" s="123"/>
    </row>
  </sheetData>
  <mergeCells count="187">
    <mergeCell ref="A115:I115"/>
    <mergeCell ref="A116:I118"/>
    <mergeCell ref="A119:I119"/>
    <mergeCell ref="A121:F121"/>
    <mergeCell ref="A112:D112"/>
    <mergeCell ref="E112:I112"/>
    <mergeCell ref="A113:D113"/>
    <mergeCell ref="E113:I113"/>
    <mergeCell ref="A114:D114"/>
    <mergeCell ref="E114:I114"/>
    <mergeCell ref="A107:B107"/>
    <mergeCell ref="A108:B108"/>
    <mergeCell ref="A109:B109"/>
    <mergeCell ref="A110:D110"/>
    <mergeCell ref="E110:I110"/>
    <mergeCell ref="A111:D111"/>
    <mergeCell ref="E111:I111"/>
    <mergeCell ref="B102:I102"/>
    <mergeCell ref="A103:I103"/>
    <mergeCell ref="A104:B104"/>
    <mergeCell ref="E104:G104"/>
    <mergeCell ref="H104:I104"/>
    <mergeCell ref="A105:B105"/>
    <mergeCell ref="D105:D109"/>
    <mergeCell ref="E105:G109"/>
    <mergeCell ref="H105:I109"/>
    <mergeCell ref="A106:B106"/>
    <mergeCell ref="A97:D97"/>
    <mergeCell ref="E97:I97"/>
    <mergeCell ref="A98:I98"/>
    <mergeCell ref="B99:I99"/>
    <mergeCell ref="B100:I100"/>
    <mergeCell ref="B101:I101"/>
    <mergeCell ref="A93:C93"/>
    <mergeCell ref="D93:I93"/>
    <mergeCell ref="A94:C94"/>
    <mergeCell ref="D94:I94"/>
    <mergeCell ref="A95:D96"/>
    <mergeCell ref="E95:I95"/>
    <mergeCell ref="E96:I96"/>
    <mergeCell ref="A90:I90"/>
    <mergeCell ref="A91:I91"/>
    <mergeCell ref="A92:C92"/>
    <mergeCell ref="D92:I92"/>
    <mergeCell ref="D84:G84"/>
    <mergeCell ref="B86:C86"/>
    <mergeCell ref="D86:H86"/>
    <mergeCell ref="B87:I87"/>
    <mergeCell ref="A88:D88"/>
    <mergeCell ref="E88:I88"/>
    <mergeCell ref="B79:B83"/>
    <mergeCell ref="C79:C83"/>
    <mergeCell ref="D79:G79"/>
    <mergeCell ref="I79:I83"/>
    <mergeCell ref="D80:G80"/>
    <mergeCell ref="D81:G81"/>
    <mergeCell ref="D82:G82"/>
    <mergeCell ref="D83:G83"/>
    <mergeCell ref="A89:D89"/>
    <mergeCell ref="E89:I89"/>
    <mergeCell ref="B73:B74"/>
    <mergeCell ref="C73:C74"/>
    <mergeCell ref="D73:G73"/>
    <mergeCell ref="I73:I74"/>
    <mergeCell ref="D74:G74"/>
    <mergeCell ref="B75:B78"/>
    <mergeCell ref="C75:C78"/>
    <mergeCell ref="D75:G75"/>
    <mergeCell ref="I75:I78"/>
    <mergeCell ref="D76:G76"/>
    <mergeCell ref="D77:G77"/>
    <mergeCell ref="D78:G78"/>
    <mergeCell ref="B70:B72"/>
    <mergeCell ref="C70:C72"/>
    <mergeCell ref="D70:G70"/>
    <mergeCell ref="I70:I72"/>
    <mergeCell ref="D71:G71"/>
    <mergeCell ref="D72:G72"/>
    <mergeCell ref="B67:B69"/>
    <mergeCell ref="C67:C69"/>
    <mergeCell ref="D67:G67"/>
    <mergeCell ref="I67:I69"/>
    <mergeCell ref="D68:G68"/>
    <mergeCell ref="D69:G69"/>
    <mergeCell ref="D63:G63"/>
    <mergeCell ref="B64:B66"/>
    <mergeCell ref="C64:C66"/>
    <mergeCell ref="D64:G64"/>
    <mergeCell ref="I64:I66"/>
    <mergeCell ref="D65:G65"/>
    <mergeCell ref="D66:G66"/>
    <mergeCell ref="A50:I50"/>
    <mergeCell ref="B58:C58"/>
    <mergeCell ref="E58:G58"/>
    <mergeCell ref="B59:I59"/>
    <mergeCell ref="D60:G60"/>
    <mergeCell ref="B61:B63"/>
    <mergeCell ref="C61:C63"/>
    <mergeCell ref="D61:G61"/>
    <mergeCell ref="I61:I63"/>
    <mergeCell ref="D62:G62"/>
    <mergeCell ref="A48:C48"/>
    <mergeCell ref="D48:I48"/>
    <mergeCell ref="A49:C49"/>
    <mergeCell ref="D49:I49"/>
    <mergeCell ref="A39:D39"/>
    <mergeCell ref="E39:I39"/>
    <mergeCell ref="A40:D40"/>
    <mergeCell ref="E40:I40"/>
    <mergeCell ref="A41:B41"/>
    <mergeCell ref="A46:I46"/>
    <mergeCell ref="A34:A38"/>
    <mergeCell ref="B34:B38"/>
    <mergeCell ref="C34:C38"/>
    <mergeCell ref="D34:H34"/>
    <mergeCell ref="D35:H35"/>
    <mergeCell ref="D36:H36"/>
    <mergeCell ref="D37:H37"/>
    <mergeCell ref="D38:H38"/>
    <mergeCell ref="A47:C47"/>
    <mergeCell ref="D47:I47"/>
    <mergeCell ref="A28:A29"/>
    <mergeCell ref="B28:B29"/>
    <mergeCell ref="C28:C29"/>
    <mergeCell ref="D28:H28"/>
    <mergeCell ref="D29:H29"/>
    <mergeCell ref="A30:A33"/>
    <mergeCell ref="B30:B33"/>
    <mergeCell ref="C30:C33"/>
    <mergeCell ref="D30:H30"/>
    <mergeCell ref="D31:H31"/>
    <mergeCell ref="D32:H32"/>
    <mergeCell ref="D33:H33"/>
    <mergeCell ref="D21:H21"/>
    <mergeCell ref="A22:A24"/>
    <mergeCell ref="B22:B24"/>
    <mergeCell ref="C22:C24"/>
    <mergeCell ref="D22:H22"/>
    <mergeCell ref="L22:L23"/>
    <mergeCell ref="M22:M23"/>
    <mergeCell ref="D23:H23"/>
    <mergeCell ref="D24:H24"/>
    <mergeCell ref="L24:L25"/>
    <mergeCell ref="M24:M25"/>
    <mergeCell ref="A25:A27"/>
    <mergeCell ref="B25:B27"/>
    <mergeCell ref="C25:C27"/>
    <mergeCell ref="D25:H25"/>
    <mergeCell ref="D26:H26"/>
    <mergeCell ref="D27:H27"/>
    <mergeCell ref="D15:H15"/>
    <mergeCell ref="A16:A18"/>
    <mergeCell ref="B16:B18"/>
    <mergeCell ref="C16:C18"/>
    <mergeCell ref="D16:H16"/>
    <mergeCell ref="L16:L17"/>
    <mergeCell ref="B11:F11"/>
    <mergeCell ref="B12:F12"/>
    <mergeCell ref="A13:F13"/>
    <mergeCell ref="L13:N13"/>
    <mergeCell ref="A14:I14"/>
    <mergeCell ref="L14:N14"/>
    <mergeCell ref="M16:M17"/>
    <mergeCell ref="D17:H17"/>
    <mergeCell ref="D18:H18"/>
    <mergeCell ref="L18:L19"/>
    <mergeCell ref="M18:M19"/>
    <mergeCell ref="A19:A21"/>
    <mergeCell ref="B19:B21"/>
    <mergeCell ref="C19:C21"/>
    <mergeCell ref="D19:H19"/>
    <mergeCell ref="D20:H20"/>
    <mergeCell ref="L20:L21"/>
    <mergeCell ref="M20:M21"/>
    <mergeCell ref="A5:I5"/>
    <mergeCell ref="B6:F6"/>
    <mergeCell ref="B7:F7"/>
    <mergeCell ref="B8:F8"/>
    <mergeCell ref="B9:F9"/>
    <mergeCell ref="B10:F10"/>
    <mergeCell ref="A1:I1"/>
    <mergeCell ref="A2:C2"/>
    <mergeCell ref="D2:I2"/>
    <mergeCell ref="A3:C3"/>
    <mergeCell ref="D3:I3"/>
    <mergeCell ref="A4:C4"/>
    <mergeCell ref="D4:I4"/>
  </mergeCells>
  <dataValidations count="1">
    <dataValidation type="list" allowBlank="1" showInputMessage="1" showErrorMessage="1" sqref="H61:H83 I16:I38 H52:H57" xr:uid="{00000000-0002-0000-0000-000000000000}">
      <formula1>$J$52:$J$57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45" max="8" man="1"/>
    <brk id="90" max="8" man="1"/>
  </rowBreaks>
  <colBreaks count="1" manualBreakCount="1">
    <brk id="9" max="9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6"/>
  <sheetViews>
    <sheetView rightToLeft="1" view="pageBreakPreview" topLeftCell="A89" zoomScaleNormal="110" zoomScaleSheetLayoutView="100" workbookViewId="0">
      <selection activeCell="G47" sqref="G47:G52"/>
    </sheetView>
  </sheetViews>
  <sheetFormatPr defaultColWidth="9" defaultRowHeight="14.25" x14ac:dyDescent="0.2"/>
  <cols>
    <col min="1" max="1" width="4.375" style="1" customWidth="1"/>
    <col min="2" max="2" width="2.75" style="1" hidden="1" customWidth="1"/>
    <col min="3" max="3" width="37.375" style="2" customWidth="1"/>
    <col min="4" max="4" width="24" style="2" bestFit="1" customWidth="1"/>
    <col min="5" max="5" width="28.875" style="2" customWidth="1"/>
    <col min="6" max="6" width="6.75" style="2" customWidth="1"/>
    <col min="7" max="7" width="4.25" style="1" customWidth="1"/>
    <col min="8" max="8" width="8.375" style="1" customWidth="1"/>
    <col min="9" max="9" width="9.75" style="1" bestFit="1" customWidth="1"/>
    <col min="10" max="10" width="8.125" style="1" customWidth="1"/>
    <col min="11" max="11" width="5.875" style="1" hidden="1" customWidth="1"/>
    <col min="12" max="12" width="5" style="1" customWidth="1"/>
    <col min="13" max="13" width="7" style="1" customWidth="1"/>
    <col min="14" max="14" width="8.75" style="1" customWidth="1"/>
    <col min="15" max="15" width="69.75" style="1" customWidth="1"/>
    <col min="16" max="16384" width="9" style="1"/>
  </cols>
  <sheetData>
    <row r="1" spans="1:15" ht="72.75" customHeight="1" thickBot="1" x14ac:dyDescent="0.25">
      <c r="A1" s="407" t="s">
        <v>100</v>
      </c>
      <c r="B1" s="408"/>
      <c r="C1" s="408"/>
      <c r="D1" s="408"/>
      <c r="E1" s="408"/>
      <c r="F1" s="408"/>
      <c r="G1" s="408"/>
      <c r="H1" s="408"/>
      <c r="I1" s="408"/>
      <c r="J1" s="408"/>
      <c r="L1" s="45"/>
    </row>
    <row r="2" spans="1:15" ht="30" customHeight="1" thickBot="1" x14ac:dyDescent="0.25">
      <c r="A2" s="353" t="s">
        <v>139</v>
      </c>
      <c r="B2" s="354"/>
      <c r="C2" s="354"/>
      <c r="D2" s="354"/>
      <c r="E2" s="353" t="s">
        <v>140</v>
      </c>
      <c r="F2" s="354"/>
      <c r="G2" s="354"/>
      <c r="H2" s="354"/>
      <c r="I2" s="354"/>
      <c r="J2" s="355"/>
      <c r="L2" s="45"/>
    </row>
    <row r="3" spans="1:15" ht="30" customHeight="1" thickBot="1" x14ac:dyDescent="0.25">
      <c r="A3" s="353" t="s">
        <v>141</v>
      </c>
      <c r="B3" s="354"/>
      <c r="C3" s="354"/>
      <c r="D3" s="354"/>
      <c r="E3" s="409" t="s">
        <v>142</v>
      </c>
      <c r="F3" s="410"/>
      <c r="G3" s="410"/>
      <c r="H3" s="410"/>
      <c r="I3" s="410"/>
      <c r="J3" s="411"/>
      <c r="L3" s="45"/>
    </row>
    <row r="4" spans="1:15" ht="30" customHeight="1" thickBot="1" x14ac:dyDescent="0.25">
      <c r="A4" s="353" t="s">
        <v>143</v>
      </c>
      <c r="B4" s="354"/>
      <c r="C4" s="354"/>
      <c r="D4" s="354"/>
      <c r="E4" s="353" t="s">
        <v>144</v>
      </c>
      <c r="F4" s="354"/>
      <c r="G4" s="354"/>
      <c r="H4" s="354"/>
      <c r="I4" s="354"/>
      <c r="J4" s="355"/>
      <c r="L4" s="45"/>
    </row>
    <row r="5" spans="1:15" ht="23.25" customHeight="1" thickBot="1" x14ac:dyDescent="0.25">
      <c r="A5" s="401" t="s">
        <v>49</v>
      </c>
      <c r="B5" s="401"/>
      <c r="C5" s="401"/>
      <c r="D5" s="401"/>
      <c r="E5" s="401"/>
      <c r="F5" s="401"/>
      <c r="G5" s="401"/>
      <c r="H5" s="401"/>
      <c r="I5" s="401"/>
      <c r="J5" s="402"/>
      <c r="L5" s="45"/>
    </row>
    <row r="6" spans="1:15" ht="32.25" thickBot="1" x14ac:dyDescent="0.25">
      <c r="A6" s="29" t="s">
        <v>39</v>
      </c>
      <c r="B6" s="81"/>
      <c r="C6" s="403" t="s">
        <v>95</v>
      </c>
      <c r="D6" s="404"/>
      <c r="E6" s="404"/>
      <c r="F6" s="404"/>
      <c r="G6" s="404"/>
      <c r="H6" s="55" t="s">
        <v>47</v>
      </c>
      <c r="I6" s="55" t="s">
        <v>46</v>
      </c>
      <c r="J6" s="62" t="s">
        <v>45</v>
      </c>
      <c r="L6" s="45"/>
    </row>
    <row r="7" spans="1:15" ht="30" customHeight="1" thickBot="1" x14ac:dyDescent="0.25">
      <c r="A7" s="41">
        <v>1</v>
      </c>
      <c r="B7" s="48"/>
      <c r="C7" s="405"/>
      <c r="D7" s="405"/>
      <c r="E7" s="405"/>
      <c r="F7" s="405"/>
      <c r="G7" s="406"/>
      <c r="H7" s="66"/>
      <c r="I7" s="65"/>
      <c r="J7" s="40"/>
      <c r="L7" s="45"/>
    </row>
    <row r="8" spans="1:15" ht="30" customHeight="1" thickBot="1" x14ac:dyDescent="0.25">
      <c r="A8" s="29">
        <v>2</v>
      </c>
      <c r="B8" s="82"/>
      <c r="C8" s="405"/>
      <c r="D8" s="405"/>
      <c r="E8" s="405"/>
      <c r="F8" s="405"/>
      <c r="G8" s="406"/>
      <c r="H8" s="66"/>
      <c r="I8" s="65"/>
      <c r="J8" s="40"/>
      <c r="L8" s="45"/>
    </row>
    <row r="9" spans="1:15" ht="30" customHeight="1" thickBot="1" x14ac:dyDescent="0.25">
      <c r="A9" s="85">
        <v>3</v>
      </c>
      <c r="B9" s="86"/>
      <c r="C9" s="405"/>
      <c r="D9" s="405"/>
      <c r="E9" s="405"/>
      <c r="F9" s="405"/>
      <c r="G9" s="406"/>
      <c r="H9" s="66"/>
      <c r="I9" s="65"/>
      <c r="J9" s="40"/>
      <c r="L9" s="45"/>
    </row>
    <row r="10" spans="1:15" ht="30" customHeight="1" thickBot="1" x14ac:dyDescent="0.25">
      <c r="A10" s="67">
        <v>4</v>
      </c>
      <c r="B10" s="77"/>
      <c r="C10" s="405"/>
      <c r="D10" s="405"/>
      <c r="E10" s="405"/>
      <c r="F10" s="405"/>
      <c r="G10" s="406"/>
      <c r="H10" s="66"/>
      <c r="I10" s="65"/>
      <c r="J10" s="40"/>
      <c r="L10" s="45"/>
    </row>
    <row r="11" spans="1:15" ht="30" customHeight="1" thickBot="1" x14ac:dyDescent="0.25">
      <c r="A11" s="67">
        <v>5</v>
      </c>
      <c r="B11" s="77"/>
      <c r="C11" s="405"/>
      <c r="D11" s="405"/>
      <c r="E11" s="405"/>
      <c r="F11" s="405"/>
      <c r="G11" s="406"/>
      <c r="H11" s="74"/>
      <c r="I11" s="65"/>
      <c r="J11" s="40"/>
      <c r="L11" s="45"/>
    </row>
    <row r="12" spans="1:15" ht="30" customHeight="1" thickBot="1" x14ac:dyDescent="0.25">
      <c r="A12" s="68">
        <v>6</v>
      </c>
      <c r="B12" s="75"/>
      <c r="C12" s="405"/>
      <c r="D12" s="405"/>
      <c r="E12" s="405"/>
      <c r="F12" s="405"/>
      <c r="G12" s="406"/>
      <c r="H12" s="74"/>
      <c r="I12" s="65"/>
      <c r="J12" s="40"/>
      <c r="L12" s="45"/>
    </row>
    <row r="13" spans="1:15" ht="28.5" thickBot="1" x14ac:dyDescent="0.25">
      <c r="A13" s="396"/>
      <c r="B13" s="397"/>
      <c r="C13" s="397"/>
      <c r="D13" s="397"/>
      <c r="E13" s="397"/>
      <c r="F13" s="397"/>
      <c r="G13" s="397"/>
      <c r="H13" s="69" t="s">
        <v>93</v>
      </c>
      <c r="I13" s="70">
        <f>SUM(I7:I12)</f>
        <v>0</v>
      </c>
      <c r="J13" s="71"/>
      <c r="L13" s="45"/>
      <c r="M13" s="76"/>
      <c r="N13" s="76"/>
      <c r="O13" s="76"/>
    </row>
    <row r="14" spans="1:15" ht="24.75" customHeight="1" thickBot="1" x14ac:dyDescent="0.25">
      <c r="A14" s="398" t="s">
        <v>40</v>
      </c>
      <c r="B14" s="399"/>
      <c r="C14" s="399"/>
      <c r="D14" s="399"/>
      <c r="E14" s="399"/>
      <c r="F14" s="399"/>
      <c r="G14" s="399"/>
      <c r="H14" s="399"/>
      <c r="I14" s="399"/>
      <c r="J14" s="400"/>
      <c r="L14" s="45"/>
      <c r="M14" s="393" t="s">
        <v>92</v>
      </c>
      <c r="N14" s="394"/>
      <c r="O14" s="395"/>
    </row>
    <row r="15" spans="1:15" ht="48.75" customHeight="1" thickBot="1" x14ac:dyDescent="0.25">
      <c r="A15" s="39" t="s">
        <v>39</v>
      </c>
      <c r="B15" s="39"/>
      <c r="C15" s="39" t="s">
        <v>91</v>
      </c>
      <c r="D15" s="38" t="s">
        <v>37</v>
      </c>
      <c r="E15" s="393" t="s">
        <v>90</v>
      </c>
      <c r="F15" s="394"/>
      <c r="G15" s="394"/>
      <c r="H15" s="394"/>
      <c r="I15" s="395"/>
      <c r="J15" s="64" t="s">
        <v>89</v>
      </c>
      <c r="L15" s="45"/>
      <c r="M15" s="60" t="s">
        <v>88</v>
      </c>
      <c r="N15" s="37" t="s">
        <v>87</v>
      </c>
      <c r="O15" s="36" t="s">
        <v>86</v>
      </c>
    </row>
    <row r="16" spans="1:15" ht="30" customHeight="1" thickBot="1" x14ac:dyDescent="0.25">
      <c r="A16" s="380">
        <v>1</v>
      </c>
      <c r="B16" s="49"/>
      <c r="C16" s="382" t="s">
        <v>33</v>
      </c>
      <c r="D16" s="384"/>
      <c r="E16" s="386" t="s">
        <v>85</v>
      </c>
      <c r="F16" s="387"/>
      <c r="G16" s="387"/>
      <c r="H16" s="387"/>
      <c r="I16" s="388"/>
      <c r="J16" s="47">
        <v>3</v>
      </c>
      <c r="L16" s="45"/>
      <c r="M16" s="35">
        <v>5</v>
      </c>
      <c r="N16" s="34" t="s">
        <v>84</v>
      </c>
      <c r="O16" s="31" t="s">
        <v>83</v>
      </c>
    </row>
    <row r="17" spans="1:15" ht="30" customHeight="1" thickBot="1" x14ac:dyDescent="0.25">
      <c r="A17" s="389"/>
      <c r="B17" s="50"/>
      <c r="C17" s="390"/>
      <c r="D17" s="391"/>
      <c r="E17" s="365" t="s">
        <v>82</v>
      </c>
      <c r="F17" s="366"/>
      <c r="G17" s="366"/>
      <c r="H17" s="366"/>
      <c r="I17" s="367"/>
      <c r="J17" s="47">
        <v>3</v>
      </c>
      <c r="L17" s="45"/>
      <c r="M17" s="33"/>
      <c r="N17" s="32"/>
      <c r="O17" s="31" t="s">
        <v>81</v>
      </c>
    </row>
    <row r="18" spans="1:15" ht="30" customHeight="1" thickBot="1" x14ac:dyDescent="0.25">
      <c r="A18" s="381"/>
      <c r="B18" s="51"/>
      <c r="C18" s="383"/>
      <c r="D18" s="385"/>
      <c r="E18" s="368" t="s">
        <v>80</v>
      </c>
      <c r="F18" s="369"/>
      <c r="G18" s="369"/>
      <c r="H18" s="369"/>
      <c r="I18" s="370"/>
      <c r="J18" s="47">
        <v>3</v>
      </c>
      <c r="L18" s="45"/>
      <c r="M18" s="35">
        <v>4</v>
      </c>
      <c r="N18" s="34" t="s">
        <v>79</v>
      </c>
      <c r="O18" s="31" t="s">
        <v>78</v>
      </c>
    </row>
    <row r="19" spans="1:15" ht="30" customHeight="1" thickBot="1" x14ac:dyDescent="0.25">
      <c r="A19" s="380">
        <v>2</v>
      </c>
      <c r="B19" s="49"/>
      <c r="C19" s="382" t="s">
        <v>102</v>
      </c>
      <c r="D19" s="384"/>
      <c r="E19" s="386" t="s">
        <v>77</v>
      </c>
      <c r="F19" s="387"/>
      <c r="G19" s="387"/>
      <c r="H19" s="387"/>
      <c r="I19" s="388"/>
      <c r="J19" s="47">
        <v>3</v>
      </c>
      <c r="L19" s="45"/>
      <c r="M19" s="33"/>
      <c r="N19" s="32"/>
      <c r="O19" s="31" t="s">
        <v>76</v>
      </c>
    </row>
    <row r="20" spans="1:15" ht="30" customHeight="1" thickBot="1" x14ac:dyDescent="0.25">
      <c r="A20" s="389"/>
      <c r="B20" s="50"/>
      <c r="C20" s="390"/>
      <c r="D20" s="391"/>
      <c r="E20" s="365" t="s">
        <v>75</v>
      </c>
      <c r="F20" s="366"/>
      <c r="G20" s="366"/>
      <c r="H20" s="366"/>
      <c r="I20" s="367"/>
      <c r="J20" s="47">
        <v>3</v>
      </c>
      <c r="L20" s="45"/>
      <c r="M20" s="35">
        <v>3</v>
      </c>
      <c r="N20" s="34" t="s">
        <v>74</v>
      </c>
      <c r="O20" s="31" t="s">
        <v>73</v>
      </c>
    </row>
    <row r="21" spans="1:15" ht="30" customHeight="1" thickBot="1" x14ac:dyDescent="0.25">
      <c r="A21" s="381"/>
      <c r="B21" s="51"/>
      <c r="C21" s="383"/>
      <c r="D21" s="385"/>
      <c r="E21" s="368" t="s">
        <v>72</v>
      </c>
      <c r="F21" s="369"/>
      <c r="G21" s="369"/>
      <c r="H21" s="369"/>
      <c r="I21" s="370"/>
      <c r="J21" s="47">
        <v>3</v>
      </c>
      <c r="L21" s="45"/>
      <c r="M21" s="33"/>
      <c r="N21" s="32"/>
      <c r="O21" s="31" t="s">
        <v>71</v>
      </c>
    </row>
    <row r="22" spans="1:15" ht="30" customHeight="1" thickBot="1" x14ac:dyDescent="0.25">
      <c r="A22" s="392">
        <v>3</v>
      </c>
      <c r="B22" s="52"/>
      <c r="C22" s="382" t="s">
        <v>28</v>
      </c>
      <c r="D22" s="384"/>
      <c r="E22" s="386" t="s">
        <v>70</v>
      </c>
      <c r="F22" s="387"/>
      <c r="G22" s="387"/>
      <c r="H22" s="387"/>
      <c r="I22" s="388"/>
      <c r="J22" s="47">
        <v>3</v>
      </c>
      <c r="L22" s="45"/>
      <c r="M22" s="35">
        <v>2</v>
      </c>
      <c r="N22" s="34" t="s">
        <v>69</v>
      </c>
      <c r="O22" s="31" t="s">
        <v>68</v>
      </c>
    </row>
    <row r="23" spans="1:15" ht="30" customHeight="1" thickBot="1" x14ac:dyDescent="0.25">
      <c r="A23" s="392"/>
      <c r="B23" s="52"/>
      <c r="C23" s="390"/>
      <c r="D23" s="391"/>
      <c r="E23" s="365" t="s">
        <v>67</v>
      </c>
      <c r="F23" s="366"/>
      <c r="G23" s="366"/>
      <c r="H23" s="366"/>
      <c r="I23" s="367"/>
      <c r="J23" s="47">
        <v>3</v>
      </c>
      <c r="L23" s="45"/>
      <c r="M23" s="33"/>
      <c r="N23" s="32"/>
      <c r="O23" s="31" t="s">
        <v>66</v>
      </c>
    </row>
    <row r="24" spans="1:15" ht="30" customHeight="1" thickBot="1" x14ac:dyDescent="0.25">
      <c r="A24" s="392"/>
      <c r="B24" s="52"/>
      <c r="C24" s="383"/>
      <c r="D24" s="385"/>
      <c r="E24" s="368" t="s">
        <v>65</v>
      </c>
      <c r="F24" s="369"/>
      <c r="G24" s="369"/>
      <c r="H24" s="369"/>
      <c r="I24" s="370"/>
      <c r="J24" s="47">
        <v>3</v>
      </c>
      <c r="L24" s="45"/>
      <c r="M24" s="35">
        <v>1</v>
      </c>
      <c r="N24" s="34" t="s">
        <v>64</v>
      </c>
      <c r="O24" s="31" t="s">
        <v>63</v>
      </c>
    </row>
    <row r="25" spans="1:15" ht="30" customHeight="1" thickBot="1" x14ac:dyDescent="0.25">
      <c r="A25" s="380">
        <v>4</v>
      </c>
      <c r="B25" s="49"/>
      <c r="C25" s="382" t="s">
        <v>24</v>
      </c>
      <c r="D25" s="384"/>
      <c r="E25" s="386" t="s">
        <v>62</v>
      </c>
      <c r="F25" s="387"/>
      <c r="G25" s="387"/>
      <c r="H25" s="387"/>
      <c r="I25" s="388"/>
      <c r="J25" s="47">
        <v>3</v>
      </c>
      <c r="L25" s="45"/>
      <c r="M25" s="33"/>
      <c r="N25" s="32"/>
      <c r="O25" s="31" t="s">
        <v>61</v>
      </c>
    </row>
    <row r="26" spans="1:15" ht="30" customHeight="1" thickBot="1" x14ac:dyDescent="0.25">
      <c r="A26" s="389"/>
      <c r="B26" s="50"/>
      <c r="C26" s="390"/>
      <c r="D26" s="391"/>
      <c r="E26" s="365" t="s">
        <v>60</v>
      </c>
      <c r="F26" s="366"/>
      <c r="G26" s="366"/>
      <c r="H26" s="366"/>
      <c r="I26" s="367"/>
      <c r="J26" s="47">
        <v>3</v>
      </c>
      <c r="L26" s="45"/>
    </row>
    <row r="27" spans="1:15" ht="30" customHeight="1" thickBot="1" x14ac:dyDescent="0.25">
      <c r="A27" s="381"/>
      <c r="B27" s="51"/>
      <c r="C27" s="383"/>
      <c r="D27" s="385"/>
      <c r="E27" s="368" t="s">
        <v>59</v>
      </c>
      <c r="F27" s="369"/>
      <c r="G27" s="369"/>
      <c r="H27" s="369"/>
      <c r="I27" s="370"/>
      <c r="J27" s="47">
        <v>3</v>
      </c>
      <c r="L27" s="45"/>
    </row>
    <row r="28" spans="1:15" ht="30" customHeight="1" thickBot="1" x14ac:dyDescent="0.25">
      <c r="A28" s="380">
        <v>5</v>
      </c>
      <c r="B28" s="49"/>
      <c r="C28" s="382" t="s">
        <v>21</v>
      </c>
      <c r="D28" s="384"/>
      <c r="E28" s="386" t="s">
        <v>58</v>
      </c>
      <c r="F28" s="387"/>
      <c r="G28" s="387"/>
      <c r="H28" s="387"/>
      <c r="I28" s="388"/>
      <c r="J28" s="47">
        <v>3</v>
      </c>
      <c r="L28" s="45"/>
    </row>
    <row r="29" spans="1:15" ht="30" customHeight="1" thickBot="1" x14ac:dyDescent="0.25">
      <c r="A29" s="381"/>
      <c r="B29" s="51"/>
      <c r="C29" s="383"/>
      <c r="D29" s="385"/>
      <c r="E29" s="368" t="s">
        <v>57</v>
      </c>
      <c r="F29" s="369"/>
      <c r="G29" s="369"/>
      <c r="H29" s="369"/>
      <c r="I29" s="370"/>
      <c r="J29" s="47">
        <v>3</v>
      </c>
      <c r="L29" s="45"/>
    </row>
    <row r="30" spans="1:15" ht="30" customHeight="1" thickBot="1" x14ac:dyDescent="0.25">
      <c r="A30" s="380">
        <v>6</v>
      </c>
      <c r="B30" s="49"/>
      <c r="C30" s="382" t="s">
        <v>56</v>
      </c>
      <c r="D30" s="384"/>
      <c r="E30" s="386" t="s">
        <v>55</v>
      </c>
      <c r="F30" s="387"/>
      <c r="G30" s="387"/>
      <c r="H30" s="387"/>
      <c r="I30" s="388"/>
      <c r="J30" s="47">
        <v>3</v>
      </c>
      <c r="L30" s="45"/>
    </row>
    <row r="31" spans="1:15" ht="30" customHeight="1" thickBot="1" x14ac:dyDescent="0.25">
      <c r="A31" s="389"/>
      <c r="B31" s="50"/>
      <c r="C31" s="390"/>
      <c r="D31" s="391"/>
      <c r="E31" s="365" t="s">
        <v>54</v>
      </c>
      <c r="F31" s="366"/>
      <c r="G31" s="366"/>
      <c r="H31" s="366"/>
      <c r="I31" s="367"/>
      <c r="J31" s="47">
        <v>3</v>
      </c>
      <c r="L31" s="45"/>
    </row>
    <row r="32" spans="1:15" ht="30" customHeight="1" thickBot="1" x14ac:dyDescent="0.25">
      <c r="A32" s="389"/>
      <c r="B32" s="50"/>
      <c r="C32" s="390"/>
      <c r="D32" s="391"/>
      <c r="E32" s="365" t="s">
        <v>53</v>
      </c>
      <c r="F32" s="366"/>
      <c r="G32" s="366"/>
      <c r="H32" s="366"/>
      <c r="I32" s="367"/>
      <c r="J32" s="47">
        <v>3</v>
      </c>
      <c r="L32" s="45"/>
    </row>
    <row r="33" spans="1:12" ht="30" customHeight="1" thickBot="1" x14ac:dyDescent="0.25">
      <c r="A33" s="381"/>
      <c r="B33" s="51"/>
      <c r="C33" s="383"/>
      <c r="D33" s="385"/>
      <c r="E33" s="368" t="s">
        <v>52</v>
      </c>
      <c r="F33" s="369"/>
      <c r="G33" s="369"/>
      <c r="H33" s="369"/>
      <c r="I33" s="370"/>
      <c r="J33" s="47">
        <v>3</v>
      </c>
      <c r="L33" s="45"/>
    </row>
    <row r="34" spans="1:12" ht="17.25" customHeight="1" thickBot="1" x14ac:dyDescent="0.25">
      <c r="A34" s="371" t="s">
        <v>3</v>
      </c>
      <c r="B34" s="372"/>
      <c r="C34" s="372"/>
      <c r="D34" s="372"/>
      <c r="E34" s="373"/>
      <c r="F34" s="374" t="s">
        <v>2</v>
      </c>
      <c r="G34" s="375"/>
      <c r="H34" s="375"/>
      <c r="I34" s="375"/>
      <c r="J34" s="376"/>
      <c r="L34" s="45"/>
    </row>
    <row r="35" spans="1:12" ht="17.25" customHeight="1" thickBot="1" x14ac:dyDescent="0.25">
      <c r="A35" s="377" t="s">
        <v>1</v>
      </c>
      <c r="B35" s="378"/>
      <c r="C35" s="378"/>
      <c r="D35" s="378" t="s">
        <v>104</v>
      </c>
      <c r="E35" s="379"/>
      <c r="F35" s="374" t="s">
        <v>0</v>
      </c>
      <c r="G35" s="375"/>
      <c r="H35" s="375"/>
      <c r="I35" s="375"/>
      <c r="J35" s="376"/>
      <c r="L35" s="45"/>
    </row>
    <row r="36" spans="1:12" ht="18" customHeight="1" x14ac:dyDescent="0.25">
      <c r="A36" s="360" t="s">
        <v>51</v>
      </c>
      <c r="B36" s="360"/>
      <c r="C36" s="360"/>
      <c r="D36" s="16"/>
      <c r="E36" s="16"/>
      <c r="F36" s="56"/>
      <c r="G36" s="57"/>
      <c r="H36" s="57"/>
      <c r="I36" s="57"/>
      <c r="J36" s="57"/>
      <c r="L36" s="45"/>
    </row>
    <row r="37" spans="1:12" ht="12.75" customHeight="1" x14ac:dyDescent="0.2">
      <c r="A37" s="30"/>
      <c r="B37" s="30"/>
      <c r="C37" s="30"/>
      <c r="L37" s="45"/>
    </row>
    <row r="38" spans="1:12" ht="12.75" customHeight="1" x14ac:dyDescent="0.2">
      <c r="A38" s="30"/>
      <c r="B38" s="30"/>
      <c r="C38" s="30"/>
      <c r="L38" s="45"/>
    </row>
    <row r="39" spans="1:12" ht="12.75" customHeight="1" x14ac:dyDescent="0.2">
      <c r="A39" s="30"/>
      <c r="B39" s="30"/>
      <c r="C39" s="30"/>
      <c r="L39" s="45"/>
    </row>
    <row r="40" spans="1:12" ht="12.75" customHeight="1" x14ac:dyDescent="0.2">
      <c r="A40" s="30"/>
      <c r="B40" s="30"/>
      <c r="C40" s="30"/>
      <c r="L40" s="45"/>
    </row>
    <row r="41" spans="1:12" ht="75.75" customHeight="1" thickBot="1" x14ac:dyDescent="0.25">
      <c r="A41" s="361" t="s">
        <v>50</v>
      </c>
      <c r="B41" s="361"/>
      <c r="C41" s="361"/>
      <c r="D41" s="361"/>
      <c r="E41" s="361"/>
      <c r="F41" s="361"/>
      <c r="G41" s="361"/>
      <c r="H41" s="361"/>
      <c r="I41" s="361"/>
      <c r="J41" s="361"/>
      <c r="L41" s="45"/>
    </row>
    <row r="42" spans="1:12" ht="23.25" customHeight="1" thickBot="1" x14ac:dyDescent="0.25">
      <c r="A42" s="362" t="str">
        <f>A2</f>
        <v>اسم الموظف:</v>
      </c>
      <c r="B42" s="363"/>
      <c r="C42" s="363"/>
      <c r="D42" s="364"/>
      <c r="E42" s="353" t="str">
        <f>E2</f>
        <v>الوكالة / الادارة العامة:</v>
      </c>
      <c r="F42" s="354"/>
      <c r="G42" s="354"/>
      <c r="H42" s="354"/>
      <c r="I42" s="354"/>
      <c r="J42" s="355"/>
      <c r="L42" s="45"/>
    </row>
    <row r="43" spans="1:12" ht="23.25" customHeight="1" thickBot="1" x14ac:dyDescent="0.25">
      <c r="A43" s="353" t="str">
        <f>A3</f>
        <v>المسمى الوظيفي:</v>
      </c>
      <c r="B43" s="354"/>
      <c r="C43" s="354"/>
      <c r="D43" s="355"/>
      <c r="E43" s="353" t="str">
        <f>E3</f>
        <v>الإدارة /القسم:</v>
      </c>
      <c r="F43" s="354"/>
      <c r="G43" s="354"/>
      <c r="H43" s="354"/>
      <c r="I43" s="354"/>
      <c r="J43" s="355"/>
      <c r="L43" s="45"/>
    </row>
    <row r="44" spans="1:12" ht="23.25" customHeight="1" thickBot="1" x14ac:dyDescent="0.25">
      <c r="A44" s="353" t="str">
        <f>A4</f>
        <v>الرقم الوظيفي:</v>
      </c>
      <c r="B44" s="354"/>
      <c r="C44" s="354"/>
      <c r="D44" s="355"/>
      <c r="E44" s="353" t="str">
        <f>E4</f>
        <v xml:space="preserve">المدير (المقيم): </v>
      </c>
      <c r="F44" s="354"/>
      <c r="G44" s="354"/>
      <c r="H44" s="354"/>
      <c r="I44" s="354"/>
      <c r="J44" s="355"/>
      <c r="L44" s="45"/>
    </row>
    <row r="45" spans="1:12" ht="26.25" customHeight="1" thickBot="1" x14ac:dyDescent="0.25">
      <c r="A45" s="4"/>
      <c r="B45" s="4"/>
      <c r="C45" s="356" t="s">
        <v>49</v>
      </c>
      <c r="D45" s="356"/>
      <c r="E45" s="356"/>
      <c r="F45" s="356"/>
      <c r="G45" s="356"/>
      <c r="H45" s="356"/>
      <c r="I45" s="356"/>
      <c r="J45" s="357"/>
      <c r="L45" s="45"/>
    </row>
    <row r="46" spans="1:12" ht="39" customHeight="1" thickBot="1" x14ac:dyDescent="0.25">
      <c r="A46" s="21" t="s">
        <v>39</v>
      </c>
      <c r="B46" s="53"/>
      <c r="C46" s="81" t="s">
        <v>48</v>
      </c>
      <c r="D46" s="29" t="s">
        <v>47</v>
      </c>
      <c r="E46" s="82" t="s">
        <v>46</v>
      </c>
      <c r="F46" s="28" t="s">
        <v>45</v>
      </c>
      <c r="G46" s="28" t="s">
        <v>44</v>
      </c>
      <c r="H46" s="28" t="s">
        <v>43</v>
      </c>
      <c r="I46" s="61" t="s">
        <v>42</v>
      </c>
      <c r="J46" s="42" t="s">
        <v>34</v>
      </c>
      <c r="L46" s="45"/>
    </row>
    <row r="47" spans="1:12" ht="15" customHeight="1" thickBot="1" x14ac:dyDescent="0.25">
      <c r="A47" s="21">
        <v>1</v>
      </c>
      <c r="B47" s="21"/>
      <c r="C47" s="26">
        <f t="shared" ref="C47:C52" si="0">C7</f>
        <v>0</v>
      </c>
      <c r="D47" s="22">
        <f t="shared" ref="D47:F52" si="1">H7</f>
        <v>0</v>
      </c>
      <c r="E47" s="25">
        <f t="shared" si="1"/>
        <v>0</v>
      </c>
      <c r="F47" s="22">
        <f t="shared" si="1"/>
        <v>0</v>
      </c>
      <c r="G47" s="24"/>
      <c r="H47" s="22">
        <f t="shared" ref="H47:H52" si="2">G47-F47</f>
        <v>0</v>
      </c>
      <c r="I47" s="23" t="e">
        <f>IF(NOT(ISBLANK(F47)),IF(G47/F47&gt;1,5,IF(G47/F47&gt;=0.9,4,IF(G47/F47&gt;=0.8,3,IF(G47/F47&gt;=0.6,2,1)))),"")</f>
        <v>#DIV/0!</v>
      </c>
      <c r="J47" s="44" t="e">
        <f t="shared" ref="J47:J52" si="3">IF(NOT(ISBLANK(E47)), I47*E47,"")</f>
        <v>#DIV/0!</v>
      </c>
      <c r="K47" s="27">
        <v>0</v>
      </c>
      <c r="L47" s="45"/>
    </row>
    <row r="48" spans="1:12" ht="15" customHeight="1" thickBot="1" x14ac:dyDescent="0.25">
      <c r="A48" s="21">
        <v>2</v>
      </c>
      <c r="B48" s="54"/>
      <c r="C48" s="26">
        <f t="shared" si="0"/>
        <v>0</v>
      </c>
      <c r="D48" s="22">
        <f t="shared" si="1"/>
        <v>0</v>
      </c>
      <c r="E48" s="25">
        <f t="shared" si="1"/>
        <v>0</v>
      </c>
      <c r="F48" s="22">
        <f t="shared" si="1"/>
        <v>0</v>
      </c>
      <c r="G48" s="24"/>
      <c r="H48" s="22">
        <f t="shared" si="2"/>
        <v>0</v>
      </c>
      <c r="I48" s="23" t="e">
        <f>IF(NOT(ISBLANK(F48)),IF(G48/F48&gt;1,5,IF(G48/F48&gt;=0.9,4,IF(G48/F48&gt;=0.8,3,IF(G48/F48&gt;=0.6,2,1)))),"")</f>
        <v>#DIV/0!</v>
      </c>
      <c r="J48" s="44" t="e">
        <f t="shared" si="3"/>
        <v>#DIV/0!</v>
      </c>
      <c r="K48" s="27">
        <v>1</v>
      </c>
      <c r="L48" s="45"/>
    </row>
    <row r="49" spans="1:12" ht="15" customHeight="1" thickBot="1" x14ac:dyDescent="0.25">
      <c r="A49" s="21">
        <v>3</v>
      </c>
      <c r="B49" s="21"/>
      <c r="C49" s="26">
        <f t="shared" si="0"/>
        <v>0</v>
      </c>
      <c r="D49" s="22">
        <f t="shared" si="1"/>
        <v>0</v>
      </c>
      <c r="E49" s="25">
        <f t="shared" si="1"/>
        <v>0</v>
      </c>
      <c r="F49" s="22">
        <f t="shared" si="1"/>
        <v>0</v>
      </c>
      <c r="G49" s="24"/>
      <c r="H49" s="22">
        <f t="shared" si="2"/>
        <v>0</v>
      </c>
      <c r="I49" s="23" t="e">
        <f t="shared" ref="I49:I52" si="4">IF(NOT(ISBLANK(F49)),IF(G49/F49&gt;1,5,IF(G49/F49&gt;=0.9,4,IF(G49/F49&gt;=0.8,3,IF(G49/F49&gt;=0.6,2,1)))),"")</f>
        <v>#DIV/0!</v>
      </c>
      <c r="J49" s="44" t="e">
        <f t="shared" si="3"/>
        <v>#DIV/0!</v>
      </c>
      <c r="K49" s="27">
        <v>2</v>
      </c>
      <c r="L49" s="45"/>
    </row>
    <row r="50" spans="1:12" ht="15" customHeight="1" thickBot="1" x14ac:dyDescent="0.25">
      <c r="A50" s="21">
        <v>4</v>
      </c>
      <c r="B50" s="54"/>
      <c r="C50" s="26">
        <f t="shared" si="0"/>
        <v>0</v>
      </c>
      <c r="D50" s="22">
        <f t="shared" si="1"/>
        <v>0</v>
      </c>
      <c r="E50" s="25">
        <f t="shared" si="1"/>
        <v>0</v>
      </c>
      <c r="F50" s="22">
        <f t="shared" si="1"/>
        <v>0</v>
      </c>
      <c r="G50" s="24"/>
      <c r="H50" s="22">
        <f t="shared" si="2"/>
        <v>0</v>
      </c>
      <c r="I50" s="23" t="e">
        <f t="shared" si="4"/>
        <v>#DIV/0!</v>
      </c>
      <c r="J50" s="44" t="e">
        <f t="shared" si="3"/>
        <v>#DIV/0!</v>
      </c>
      <c r="K50" s="27">
        <v>3</v>
      </c>
      <c r="L50" s="45"/>
    </row>
    <row r="51" spans="1:12" ht="15" customHeight="1" thickBot="1" x14ac:dyDescent="0.25">
      <c r="A51" s="21">
        <v>5</v>
      </c>
      <c r="B51" s="21"/>
      <c r="C51" s="26">
        <f t="shared" si="0"/>
        <v>0</v>
      </c>
      <c r="D51" s="22">
        <f t="shared" si="1"/>
        <v>0</v>
      </c>
      <c r="E51" s="25">
        <f t="shared" si="1"/>
        <v>0</v>
      </c>
      <c r="F51" s="22">
        <f t="shared" si="1"/>
        <v>0</v>
      </c>
      <c r="G51" s="24"/>
      <c r="H51" s="22">
        <f t="shared" si="2"/>
        <v>0</v>
      </c>
      <c r="I51" s="23" t="e">
        <f t="shared" si="4"/>
        <v>#DIV/0!</v>
      </c>
      <c r="J51" s="44" t="e">
        <f t="shared" si="3"/>
        <v>#DIV/0!</v>
      </c>
      <c r="K51" s="27">
        <v>4</v>
      </c>
      <c r="L51" s="45"/>
    </row>
    <row r="52" spans="1:12" ht="15" customHeight="1" thickBot="1" x14ac:dyDescent="0.25">
      <c r="A52" s="21">
        <v>6</v>
      </c>
      <c r="B52" s="54"/>
      <c r="C52" s="26">
        <f t="shared" si="0"/>
        <v>0</v>
      </c>
      <c r="D52" s="22">
        <f t="shared" si="1"/>
        <v>0</v>
      </c>
      <c r="E52" s="25">
        <f t="shared" si="1"/>
        <v>0</v>
      </c>
      <c r="F52" s="22">
        <f t="shared" si="1"/>
        <v>0</v>
      </c>
      <c r="G52" s="24"/>
      <c r="H52" s="22">
        <f t="shared" si="2"/>
        <v>0</v>
      </c>
      <c r="I52" s="23" t="e">
        <f t="shared" si="4"/>
        <v>#DIV/0!</v>
      </c>
      <c r="J52" s="44" t="e">
        <f t="shared" si="3"/>
        <v>#DIV/0!</v>
      </c>
      <c r="K52" s="27">
        <v>5</v>
      </c>
      <c r="L52" s="45"/>
    </row>
    <row r="53" spans="1:12" ht="28.5" customHeight="1" thickBot="1" x14ac:dyDescent="0.25">
      <c r="A53" s="21"/>
      <c r="B53" s="53"/>
      <c r="C53" s="307" t="s">
        <v>41</v>
      </c>
      <c r="D53" s="308"/>
      <c r="E53" s="20">
        <f>SUM(E47:E52)</f>
        <v>0</v>
      </c>
      <c r="F53" s="350" t="s">
        <v>6</v>
      </c>
      <c r="G53" s="351"/>
      <c r="H53" s="351"/>
      <c r="I53" s="63" t="str">
        <f>IF(E53=100%,SUM(J47:J52),"")</f>
        <v/>
      </c>
      <c r="J53" s="43"/>
      <c r="L53" s="45"/>
    </row>
    <row r="54" spans="1:12" ht="28.5" customHeight="1" thickBot="1" x14ac:dyDescent="0.25">
      <c r="A54" s="19"/>
      <c r="B54" s="19"/>
      <c r="C54" s="358" t="s">
        <v>40</v>
      </c>
      <c r="D54" s="358"/>
      <c r="E54" s="358"/>
      <c r="F54" s="358"/>
      <c r="G54" s="358"/>
      <c r="H54" s="358"/>
      <c r="I54" s="358"/>
      <c r="J54" s="359"/>
      <c r="L54" s="45"/>
    </row>
    <row r="55" spans="1:12" ht="37.5" customHeight="1" thickBot="1" x14ac:dyDescent="0.25">
      <c r="A55" s="78" t="s">
        <v>39</v>
      </c>
      <c r="B55" s="78"/>
      <c r="C55" s="18" t="s">
        <v>38</v>
      </c>
      <c r="D55" s="78" t="s">
        <v>37</v>
      </c>
      <c r="E55" s="350" t="s">
        <v>36</v>
      </c>
      <c r="F55" s="351"/>
      <c r="G55" s="351"/>
      <c r="H55" s="352"/>
      <c r="I55" s="58" t="s">
        <v>35</v>
      </c>
      <c r="J55" s="42" t="s">
        <v>34</v>
      </c>
      <c r="L55" s="45"/>
    </row>
    <row r="56" spans="1:12" ht="24.95" customHeight="1" x14ac:dyDescent="0.2">
      <c r="A56" s="340">
        <v>1</v>
      </c>
      <c r="B56" s="78"/>
      <c r="C56" s="334" t="s">
        <v>33</v>
      </c>
      <c r="D56" s="337">
        <f>D16</f>
        <v>0</v>
      </c>
      <c r="E56" s="322" t="s">
        <v>96</v>
      </c>
      <c r="F56" s="323"/>
      <c r="G56" s="323"/>
      <c r="H56" s="324"/>
      <c r="I56" s="11">
        <v>5</v>
      </c>
      <c r="J56" s="325">
        <f>D56*(I56+I57+I58)/3</f>
        <v>0</v>
      </c>
      <c r="L56" s="45"/>
    </row>
    <row r="57" spans="1:12" ht="24.95" customHeight="1" x14ac:dyDescent="0.2">
      <c r="A57" s="332"/>
      <c r="B57" s="79"/>
      <c r="C57" s="335"/>
      <c r="D57" s="338"/>
      <c r="E57" s="326" t="s">
        <v>98</v>
      </c>
      <c r="F57" s="327"/>
      <c r="G57" s="327"/>
      <c r="H57" s="328"/>
      <c r="I57" s="10">
        <v>5</v>
      </c>
      <c r="J57" s="325"/>
      <c r="L57" s="45"/>
    </row>
    <row r="58" spans="1:12" ht="24.95" customHeight="1" thickBot="1" x14ac:dyDescent="0.25">
      <c r="A58" s="333"/>
      <c r="B58" s="80"/>
      <c r="C58" s="336"/>
      <c r="D58" s="339"/>
      <c r="E58" s="329" t="s">
        <v>97</v>
      </c>
      <c r="F58" s="330"/>
      <c r="G58" s="330"/>
      <c r="H58" s="331"/>
      <c r="I58" s="12">
        <v>5</v>
      </c>
      <c r="J58" s="325"/>
      <c r="L58" s="45"/>
    </row>
    <row r="59" spans="1:12" ht="24.95" customHeight="1" x14ac:dyDescent="0.2">
      <c r="A59" s="332">
        <v>2</v>
      </c>
      <c r="B59" s="79"/>
      <c r="C59" s="335" t="s">
        <v>32</v>
      </c>
      <c r="D59" s="338">
        <f>D19</f>
        <v>0</v>
      </c>
      <c r="E59" s="341" t="s">
        <v>31</v>
      </c>
      <c r="F59" s="342"/>
      <c r="G59" s="342"/>
      <c r="H59" s="343"/>
      <c r="I59" s="17">
        <v>5</v>
      </c>
      <c r="J59" s="325">
        <f>D59*(I59+I60+I61)/3</f>
        <v>0</v>
      </c>
      <c r="L59" s="45"/>
    </row>
    <row r="60" spans="1:12" ht="24.95" customHeight="1" x14ac:dyDescent="0.2">
      <c r="A60" s="332"/>
      <c r="B60" s="79"/>
      <c r="C60" s="335"/>
      <c r="D60" s="338"/>
      <c r="E60" s="347" t="s">
        <v>30</v>
      </c>
      <c r="F60" s="348"/>
      <c r="G60" s="348"/>
      <c r="H60" s="349"/>
      <c r="I60" s="10">
        <v>5</v>
      </c>
      <c r="J60" s="325"/>
      <c r="L60" s="45"/>
    </row>
    <row r="61" spans="1:12" ht="24.95" customHeight="1" thickBot="1" x14ac:dyDescent="0.25">
      <c r="A61" s="332"/>
      <c r="B61" s="79"/>
      <c r="C61" s="335"/>
      <c r="D61" s="338"/>
      <c r="E61" s="344" t="s">
        <v>29</v>
      </c>
      <c r="F61" s="345"/>
      <c r="G61" s="345"/>
      <c r="H61" s="346"/>
      <c r="I61" s="17">
        <v>5</v>
      </c>
      <c r="J61" s="325"/>
      <c r="L61" s="45"/>
    </row>
    <row r="62" spans="1:12" ht="24.95" customHeight="1" x14ac:dyDescent="0.2">
      <c r="A62" s="340">
        <v>3</v>
      </c>
      <c r="B62" s="78"/>
      <c r="C62" s="334" t="s">
        <v>28</v>
      </c>
      <c r="D62" s="337">
        <f>D22</f>
        <v>0</v>
      </c>
      <c r="E62" s="322" t="s">
        <v>27</v>
      </c>
      <c r="F62" s="323"/>
      <c r="G62" s="323"/>
      <c r="H62" s="324"/>
      <c r="I62" s="11">
        <v>5</v>
      </c>
      <c r="J62" s="325">
        <f>D62*(I62+I63+I64)/3</f>
        <v>0</v>
      </c>
      <c r="L62" s="45"/>
    </row>
    <row r="63" spans="1:12" ht="24.95" customHeight="1" x14ac:dyDescent="0.2">
      <c r="A63" s="332"/>
      <c r="B63" s="79"/>
      <c r="C63" s="335"/>
      <c r="D63" s="338"/>
      <c r="E63" s="326" t="s">
        <v>26</v>
      </c>
      <c r="F63" s="327"/>
      <c r="G63" s="327"/>
      <c r="H63" s="328"/>
      <c r="I63" s="10">
        <v>5</v>
      </c>
      <c r="J63" s="325"/>
      <c r="K63" s="16"/>
      <c r="L63" s="46"/>
    </row>
    <row r="64" spans="1:12" ht="24.95" customHeight="1" thickBot="1" x14ac:dyDescent="0.25">
      <c r="A64" s="333"/>
      <c r="B64" s="80"/>
      <c r="C64" s="336"/>
      <c r="D64" s="339"/>
      <c r="E64" s="329" t="s">
        <v>25</v>
      </c>
      <c r="F64" s="330"/>
      <c r="G64" s="330"/>
      <c r="H64" s="331"/>
      <c r="I64" s="15">
        <v>5</v>
      </c>
      <c r="J64" s="325"/>
      <c r="L64" s="45"/>
    </row>
    <row r="65" spans="1:12" ht="24.95" customHeight="1" x14ac:dyDescent="0.2">
      <c r="A65" s="332">
        <v>4</v>
      </c>
      <c r="B65" s="79"/>
      <c r="C65" s="335" t="s">
        <v>24</v>
      </c>
      <c r="D65" s="338">
        <f>D25</f>
        <v>0</v>
      </c>
      <c r="E65" s="341" t="s">
        <v>99</v>
      </c>
      <c r="F65" s="342"/>
      <c r="G65" s="342"/>
      <c r="H65" s="343"/>
      <c r="I65" s="14">
        <v>5</v>
      </c>
      <c r="J65" s="325">
        <f>D65*(I65+I66+I67)/3</f>
        <v>0</v>
      </c>
      <c r="L65" s="45"/>
    </row>
    <row r="66" spans="1:12" ht="24.95" customHeight="1" x14ac:dyDescent="0.2">
      <c r="A66" s="332"/>
      <c r="B66" s="79"/>
      <c r="C66" s="335"/>
      <c r="D66" s="338"/>
      <c r="E66" s="326" t="s">
        <v>23</v>
      </c>
      <c r="F66" s="327"/>
      <c r="G66" s="327"/>
      <c r="H66" s="328"/>
      <c r="I66" s="10">
        <v>5</v>
      </c>
      <c r="J66" s="325"/>
      <c r="L66" s="45"/>
    </row>
    <row r="67" spans="1:12" ht="24.95" customHeight="1" thickBot="1" x14ac:dyDescent="0.25">
      <c r="A67" s="332"/>
      <c r="B67" s="79"/>
      <c r="C67" s="335"/>
      <c r="D67" s="338"/>
      <c r="E67" s="344" t="s">
        <v>22</v>
      </c>
      <c r="F67" s="345"/>
      <c r="G67" s="345"/>
      <c r="H67" s="346"/>
      <c r="I67" s="13">
        <v>5</v>
      </c>
      <c r="J67" s="325"/>
      <c r="L67" s="45"/>
    </row>
    <row r="68" spans="1:12" ht="24.95" customHeight="1" x14ac:dyDescent="0.2">
      <c r="A68" s="340">
        <v>5</v>
      </c>
      <c r="B68" s="78"/>
      <c r="C68" s="334" t="s">
        <v>21</v>
      </c>
      <c r="D68" s="337">
        <f>D28</f>
        <v>0</v>
      </c>
      <c r="E68" s="322" t="s">
        <v>20</v>
      </c>
      <c r="F68" s="323"/>
      <c r="G68" s="323"/>
      <c r="H68" s="324"/>
      <c r="I68" s="11">
        <v>5</v>
      </c>
      <c r="J68" s="325">
        <f>D68*(I68+I69)/2</f>
        <v>0</v>
      </c>
      <c r="L68" s="45"/>
    </row>
    <row r="69" spans="1:12" ht="24.95" customHeight="1" thickBot="1" x14ac:dyDescent="0.25">
      <c r="A69" s="333"/>
      <c r="B69" s="79"/>
      <c r="C69" s="335"/>
      <c r="D69" s="339"/>
      <c r="E69" s="329" t="s">
        <v>19</v>
      </c>
      <c r="F69" s="330"/>
      <c r="G69" s="330"/>
      <c r="H69" s="331"/>
      <c r="I69" s="12">
        <v>5</v>
      </c>
      <c r="J69" s="325"/>
      <c r="L69" s="45"/>
    </row>
    <row r="70" spans="1:12" ht="24.95" customHeight="1" x14ac:dyDescent="0.2">
      <c r="A70" s="332">
        <v>6</v>
      </c>
      <c r="B70" s="79"/>
      <c r="C70" s="334" t="s">
        <v>18</v>
      </c>
      <c r="D70" s="337">
        <f>D30</f>
        <v>0</v>
      </c>
      <c r="E70" s="322" t="s">
        <v>17</v>
      </c>
      <c r="F70" s="323"/>
      <c r="G70" s="323"/>
      <c r="H70" s="324"/>
      <c r="I70" s="11">
        <v>5</v>
      </c>
      <c r="J70" s="325">
        <f>D70*(I73+I72+I71+I70)/4</f>
        <v>0</v>
      </c>
      <c r="L70" s="45"/>
    </row>
    <row r="71" spans="1:12" ht="24.95" customHeight="1" x14ac:dyDescent="0.2">
      <c r="A71" s="332"/>
      <c r="B71" s="79"/>
      <c r="C71" s="335"/>
      <c r="D71" s="338"/>
      <c r="E71" s="326" t="s">
        <v>16</v>
      </c>
      <c r="F71" s="327"/>
      <c r="G71" s="327"/>
      <c r="H71" s="328"/>
      <c r="I71" s="10">
        <v>5</v>
      </c>
      <c r="J71" s="325"/>
      <c r="L71" s="45"/>
    </row>
    <row r="72" spans="1:12" ht="24.95" customHeight="1" x14ac:dyDescent="0.2">
      <c r="A72" s="332"/>
      <c r="B72" s="79"/>
      <c r="C72" s="335"/>
      <c r="D72" s="338"/>
      <c r="E72" s="326" t="s">
        <v>15</v>
      </c>
      <c r="F72" s="327"/>
      <c r="G72" s="327"/>
      <c r="H72" s="328"/>
      <c r="I72" s="10">
        <v>5</v>
      </c>
      <c r="J72" s="325"/>
      <c r="L72" s="45"/>
    </row>
    <row r="73" spans="1:12" ht="24.95" customHeight="1" thickBot="1" x14ac:dyDescent="0.25">
      <c r="A73" s="333"/>
      <c r="B73" s="80"/>
      <c r="C73" s="336"/>
      <c r="D73" s="339"/>
      <c r="E73" s="329" t="s">
        <v>14</v>
      </c>
      <c r="F73" s="330"/>
      <c r="G73" s="330"/>
      <c r="H73" s="331"/>
      <c r="I73" s="10">
        <v>5</v>
      </c>
      <c r="J73" s="325"/>
      <c r="L73" s="45"/>
    </row>
    <row r="74" spans="1:12" ht="24.95" hidden="1" customHeight="1" x14ac:dyDescent="0.2">
      <c r="A74" s="4"/>
      <c r="B74" s="4"/>
      <c r="C74" s="316" t="s">
        <v>13</v>
      </c>
      <c r="D74" s="319">
        <v>0</v>
      </c>
      <c r="E74" s="322" t="s">
        <v>12</v>
      </c>
      <c r="F74" s="323"/>
      <c r="G74" s="323"/>
      <c r="H74" s="324"/>
      <c r="I74" s="9">
        <v>3</v>
      </c>
      <c r="J74" s="325">
        <f>D74*(I78+I76+I75+I77+I74)/5</f>
        <v>0</v>
      </c>
      <c r="L74" s="45"/>
    </row>
    <row r="75" spans="1:12" ht="24.95" hidden="1" customHeight="1" x14ac:dyDescent="0.2">
      <c r="A75" s="4"/>
      <c r="B75" s="4"/>
      <c r="C75" s="317"/>
      <c r="D75" s="320"/>
      <c r="E75" s="326" t="s">
        <v>11</v>
      </c>
      <c r="F75" s="327"/>
      <c r="G75" s="327"/>
      <c r="H75" s="328"/>
      <c r="I75" s="8">
        <v>3</v>
      </c>
      <c r="J75" s="325"/>
      <c r="L75" s="45"/>
    </row>
    <row r="76" spans="1:12" ht="24.95" hidden="1" customHeight="1" x14ac:dyDescent="0.2">
      <c r="A76" s="4"/>
      <c r="B76" s="4"/>
      <c r="C76" s="317"/>
      <c r="D76" s="320"/>
      <c r="E76" s="326" t="s">
        <v>10</v>
      </c>
      <c r="F76" s="327"/>
      <c r="G76" s="327"/>
      <c r="H76" s="328"/>
      <c r="I76" s="8">
        <v>3</v>
      </c>
      <c r="J76" s="325"/>
      <c r="L76" s="45"/>
    </row>
    <row r="77" spans="1:12" ht="24.95" hidden="1" customHeight="1" x14ac:dyDescent="0.2">
      <c r="A77" s="4"/>
      <c r="B77" s="4"/>
      <c r="C77" s="317"/>
      <c r="D77" s="320"/>
      <c r="E77" s="326" t="s">
        <v>9</v>
      </c>
      <c r="F77" s="327"/>
      <c r="G77" s="327"/>
      <c r="H77" s="328"/>
      <c r="I77" s="8">
        <v>3</v>
      </c>
      <c r="J77" s="325"/>
      <c r="L77" s="45"/>
    </row>
    <row r="78" spans="1:12" ht="24.95" hidden="1" customHeight="1" thickBot="1" x14ac:dyDescent="0.25">
      <c r="A78" s="4"/>
      <c r="B78" s="4"/>
      <c r="C78" s="318"/>
      <c r="D78" s="321"/>
      <c r="E78" s="329" t="s">
        <v>8</v>
      </c>
      <c r="F78" s="330"/>
      <c r="G78" s="330"/>
      <c r="H78" s="331"/>
      <c r="I78" s="8">
        <v>3</v>
      </c>
      <c r="J78" s="325"/>
      <c r="L78" s="45"/>
    </row>
    <row r="79" spans="1:12" ht="24.95" customHeight="1" thickBot="1" x14ac:dyDescent="0.25">
      <c r="A79" s="4"/>
      <c r="B79" s="4"/>
      <c r="C79" s="7" t="s">
        <v>7</v>
      </c>
      <c r="D79" s="59">
        <f>SUM(D56:D78)</f>
        <v>0</v>
      </c>
      <c r="E79" s="307" t="s">
        <v>6</v>
      </c>
      <c r="F79" s="308"/>
      <c r="G79" s="308"/>
      <c r="H79" s="309"/>
      <c r="I79" s="6" t="str">
        <f>IF(D79=100%,SUM(J56:J78),"")</f>
        <v/>
      </c>
      <c r="J79" s="43"/>
      <c r="L79" s="45"/>
    </row>
    <row r="80" spans="1:12" ht="15" thickBot="1" x14ac:dyDescent="0.25">
      <c r="A80" s="4"/>
      <c r="B80" s="4"/>
      <c r="C80" s="5"/>
      <c r="D80" s="5"/>
      <c r="E80" s="5"/>
      <c r="F80" s="5"/>
      <c r="G80" s="4"/>
      <c r="H80" s="4"/>
      <c r="I80" s="4"/>
      <c r="J80" s="4"/>
      <c r="L80" s="45"/>
    </row>
    <row r="81" spans="1:12" ht="40.5" customHeight="1" thickBot="1" x14ac:dyDescent="0.25">
      <c r="A81" s="4"/>
      <c r="B81" s="4"/>
      <c r="C81" s="310" t="s">
        <v>5</v>
      </c>
      <c r="D81" s="311"/>
      <c r="E81" s="312" t="e">
        <f>(0.5*I53)+(0.5*I79)</f>
        <v>#VALUE!</v>
      </c>
      <c r="F81" s="313"/>
      <c r="G81" s="313"/>
      <c r="H81" s="313"/>
      <c r="I81" s="314"/>
      <c r="J81" s="4"/>
      <c r="L81" s="45"/>
    </row>
    <row r="82" spans="1:12" ht="15.75" thickBot="1" x14ac:dyDescent="0.25">
      <c r="A82" s="3"/>
      <c r="B82" s="3"/>
      <c r="C82" s="315" t="s">
        <v>4</v>
      </c>
      <c r="D82" s="315"/>
      <c r="E82" s="315"/>
      <c r="F82" s="315"/>
      <c r="G82" s="315"/>
      <c r="H82" s="315"/>
      <c r="I82" s="315"/>
      <c r="J82" s="315"/>
      <c r="L82" s="45"/>
    </row>
    <row r="83" spans="1:12" ht="20.25" customHeight="1" thickBot="1" x14ac:dyDescent="0.25">
      <c r="A83" s="206" t="s">
        <v>3</v>
      </c>
      <c r="B83" s="207"/>
      <c r="C83" s="207"/>
      <c r="D83" s="207"/>
      <c r="E83" s="208"/>
      <c r="F83" s="209" t="s">
        <v>2</v>
      </c>
      <c r="G83" s="210"/>
      <c r="H83" s="210"/>
      <c r="I83" s="210"/>
      <c r="J83" s="211"/>
      <c r="L83" s="45"/>
    </row>
    <row r="84" spans="1:12" ht="20.25" customHeight="1" thickBot="1" x14ac:dyDescent="0.25">
      <c r="A84" s="299" t="s">
        <v>1</v>
      </c>
      <c r="B84" s="300"/>
      <c r="C84" s="300"/>
      <c r="D84" s="300" t="s">
        <v>119</v>
      </c>
      <c r="E84" s="301"/>
      <c r="F84" s="302" t="s">
        <v>103</v>
      </c>
      <c r="G84" s="303"/>
      <c r="H84" s="303"/>
      <c r="I84" s="303"/>
      <c r="J84" s="304"/>
      <c r="L84" s="45"/>
    </row>
    <row r="85" spans="1:12" ht="18.75" hidden="1" customHeight="1" x14ac:dyDescent="0.2">
      <c r="A85" s="305" t="s">
        <v>101</v>
      </c>
      <c r="B85" s="305"/>
      <c r="C85" s="305"/>
      <c r="D85" s="305"/>
      <c r="E85" s="305"/>
      <c r="F85" s="305"/>
      <c r="G85" s="305"/>
      <c r="H85" s="305"/>
      <c r="I85" s="305"/>
      <c r="J85" s="305"/>
      <c r="L85" s="45"/>
    </row>
    <row r="86" spans="1:12" ht="72" customHeight="1" thickTop="1" thickBot="1" x14ac:dyDescent="0.25">
      <c r="A86" s="306" t="s">
        <v>120</v>
      </c>
      <c r="B86" s="306"/>
      <c r="C86" s="306"/>
      <c r="D86" s="306"/>
      <c r="E86" s="306"/>
      <c r="F86" s="306"/>
      <c r="G86" s="306"/>
      <c r="H86" s="306"/>
      <c r="I86" s="306"/>
      <c r="J86" s="306"/>
    </row>
    <row r="87" spans="1:12" ht="30" customHeight="1" thickTop="1" thickBot="1" x14ac:dyDescent="0.25">
      <c r="A87" s="298" t="str">
        <f>A2</f>
        <v>اسم الموظف:</v>
      </c>
      <c r="B87" s="298"/>
      <c r="C87" s="298"/>
      <c r="D87" s="298"/>
      <c r="E87" s="287" t="str">
        <f>E2</f>
        <v>الوكالة / الادارة العامة:</v>
      </c>
      <c r="F87" s="287"/>
      <c r="G87" s="287"/>
      <c r="H87" s="287"/>
      <c r="I87" s="287"/>
      <c r="J87" s="287"/>
    </row>
    <row r="88" spans="1:12" ht="30" customHeight="1" thickTop="1" thickBot="1" x14ac:dyDescent="0.25">
      <c r="A88" s="298" t="str">
        <f>A3</f>
        <v>المسمى الوظيفي:</v>
      </c>
      <c r="B88" s="298"/>
      <c r="C88" s="298"/>
      <c r="D88" s="298"/>
      <c r="E88" s="287" t="str">
        <f>E3</f>
        <v>الإدارة /القسم:</v>
      </c>
      <c r="F88" s="287"/>
      <c r="G88" s="287"/>
      <c r="H88" s="287"/>
      <c r="I88" s="287"/>
      <c r="J88" s="287"/>
    </row>
    <row r="89" spans="1:12" ht="30" customHeight="1" thickTop="1" thickBot="1" x14ac:dyDescent="0.25">
      <c r="A89" s="298" t="str">
        <f>A4</f>
        <v>الرقم الوظيفي:</v>
      </c>
      <c r="B89" s="298"/>
      <c r="C89" s="298"/>
      <c r="D89" s="298"/>
      <c r="E89" s="287" t="str">
        <f>E4</f>
        <v xml:space="preserve">المدير (المقيم): </v>
      </c>
      <c r="F89" s="287"/>
      <c r="G89" s="287"/>
      <c r="H89" s="287"/>
      <c r="I89" s="287"/>
      <c r="J89" s="287"/>
    </row>
    <row r="90" spans="1:12" ht="30" customHeight="1" thickTop="1" thickBot="1" x14ac:dyDescent="0.25">
      <c r="A90" s="287" t="s">
        <v>121</v>
      </c>
      <c r="B90" s="287"/>
      <c r="C90" s="287"/>
      <c r="D90" s="287"/>
      <c r="E90" s="287" t="s">
        <v>105</v>
      </c>
      <c r="F90" s="287"/>
      <c r="G90" s="287"/>
      <c r="H90" s="287"/>
      <c r="I90" s="287"/>
      <c r="J90" s="287"/>
    </row>
    <row r="91" spans="1:12" ht="30" customHeight="1" thickTop="1" thickBot="1" x14ac:dyDescent="0.25">
      <c r="A91" s="287"/>
      <c r="B91" s="287"/>
      <c r="C91" s="287"/>
      <c r="D91" s="287"/>
      <c r="E91" s="287" t="s">
        <v>106</v>
      </c>
      <c r="F91" s="287"/>
      <c r="G91" s="287"/>
      <c r="H91" s="287"/>
      <c r="I91" s="287"/>
      <c r="J91" s="287"/>
    </row>
    <row r="92" spans="1:12" ht="30" customHeight="1" thickTop="1" thickBot="1" x14ac:dyDescent="0.25">
      <c r="A92" s="287" t="s">
        <v>151</v>
      </c>
      <c r="B92" s="287"/>
      <c r="C92" s="287"/>
      <c r="D92" s="287"/>
      <c r="E92" s="295" t="s">
        <v>122</v>
      </c>
      <c r="F92" s="296"/>
      <c r="G92" s="296"/>
      <c r="H92" s="296"/>
      <c r="I92" s="296"/>
      <c r="J92" s="297"/>
    </row>
    <row r="93" spans="1:12" ht="30" customHeight="1" thickTop="1" thickBot="1" x14ac:dyDescent="0.25">
      <c r="A93" s="285" t="s">
        <v>107</v>
      </c>
      <c r="B93" s="285"/>
      <c r="C93" s="285"/>
      <c r="D93" s="285"/>
      <c r="E93" s="285"/>
      <c r="F93" s="285"/>
      <c r="G93" s="285"/>
      <c r="H93" s="285"/>
      <c r="I93" s="285"/>
      <c r="J93" s="285"/>
    </row>
    <row r="94" spans="1:12" ht="30" customHeight="1" thickTop="1" thickBot="1" x14ac:dyDescent="0.25">
      <c r="A94" s="84">
        <v>1</v>
      </c>
      <c r="B94" s="287" t="s">
        <v>108</v>
      </c>
      <c r="C94" s="287"/>
      <c r="D94" s="287"/>
      <c r="E94" s="287"/>
      <c r="F94" s="287"/>
      <c r="G94" s="287"/>
      <c r="H94" s="287"/>
      <c r="I94" s="287"/>
      <c r="J94" s="287"/>
    </row>
    <row r="95" spans="1:12" ht="30" customHeight="1" thickTop="1" thickBot="1" x14ac:dyDescent="0.25">
      <c r="A95" s="84">
        <v>2</v>
      </c>
      <c r="B95" s="287" t="s">
        <v>109</v>
      </c>
      <c r="C95" s="287"/>
      <c r="D95" s="287"/>
      <c r="E95" s="287"/>
      <c r="F95" s="287"/>
      <c r="G95" s="287"/>
      <c r="H95" s="287"/>
      <c r="I95" s="287"/>
      <c r="J95" s="287"/>
    </row>
    <row r="96" spans="1:12" ht="30" customHeight="1" thickTop="1" thickBot="1" x14ac:dyDescent="0.25">
      <c r="A96" s="84">
        <v>3</v>
      </c>
      <c r="B96" s="287" t="s">
        <v>123</v>
      </c>
      <c r="C96" s="287"/>
      <c r="D96" s="287"/>
      <c r="E96" s="287"/>
      <c r="F96" s="287"/>
      <c r="G96" s="287"/>
      <c r="H96" s="287"/>
      <c r="I96" s="287"/>
      <c r="J96" s="287"/>
    </row>
    <row r="97" spans="1:10" ht="30" customHeight="1" thickTop="1" thickBot="1" x14ac:dyDescent="0.25">
      <c r="A97" s="84">
        <v>4</v>
      </c>
      <c r="B97" s="287" t="s">
        <v>110</v>
      </c>
      <c r="C97" s="287"/>
      <c r="D97" s="287"/>
      <c r="E97" s="287"/>
      <c r="F97" s="287"/>
      <c r="G97" s="287"/>
      <c r="H97" s="287"/>
      <c r="I97" s="287"/>
      <c r="J97" s="287"/>
    </row>
    <row r="98" spans="1:10" ht="30" customHeight="1" thickTop="1" thickBot="1" x14ac:dyDescent="0.25">
      <c r="A98" s="285" t="s">
        <v>111</v>
      </c>
      <c r="B98" s="285"/>
      <c r="C98" s="285"/>
      <c r="D98" s="285"/>
      <c r="E98" s="285"/>
      <c r="F98" s="285"/>
      <c r="G98" s="285"/>
      <c r="H98" s="285"/>
      <c r="I98" s="285"/>
      <c r="J98" s="285"/>
    </row>
    <row r="99" spans="1:10" ht="45" customHeight="1" thickTop="1" thickBot="1" x14ac:dyDescent="0.25">
      <c r="A99" s="291" t="s">
        <v>88</v>
      </c>
      <c r="B99" s="291"/>
      <c r="C99" s="83" t="s">
        <v>87</v>
      </c>
      <c r="D99" s="83" t="s">
        <v>112</v>
      </c>
      <c r="E99" s="83" t="s">
        <v>113</v>
      </c>
      <c r="F99" s="291" t="s">
        <v>114</v>
      </c>
      <c r="G99" s="291"/>
      <c r="H99" s="291"/>
      <c r="I99" s="291"/>
      <c r="J99" s="291"/>
    </row>
    <row r="100" spans="1:10" ht="30" customHeight="1" thickTop="1" thickBot="1" x14ac:dyDescent="0.25">
      <c r="A100" s="290">
        <v>5</v>
      </c>
      <c r="B100" s="290"/>
      <c r="C100" s="83" t="s">
        <v>84</v>
      </c>
      <c r="D100" s="292" t="e">
        <f>E81</f>
        <v>#VALUE!</v>
      </c>
      <c r="E100" s="289"/>
      <c r="F100" s="290"/>
      <c r="G100" s="290"/>
      <c r="H100" s="290"/>
      <c r="I100" s="290"/>
      <c r="J100" s="290"/>
    </row>
    <row r="101" spans="1:10" ht="30" customHeight="1" thickTop="1" thickBot="1" x14ac:dyDescent="0.25">
      <c r="A101" s="290">
        <v>4</v>
      </c>
      <c r="B101" s="290"/>
      <c r="C101" s="83" t="s">
        <v>79</v>
      </c>
      <c r="D101" s="293"/>
      <c r="E101" s="289"/>
      <c r="F101" s="290"/>
      <c r="G101" s="290"/>
      <c r="H101" s="290"/>
      <c r="I101" s="290"/>
      <c r="J101" s="290"/>
    </row>
    <row r="102" spans="1:10" ht="30" customHeight="1" thickTop="1" thickBot="1" x14ac:dyDescent="0.25">
      <c r="A102" s="290">
        <v>3</v>
      </c>
      <c r="B102" s="290"/>
      <c r="C102" s="83" t="s">
        <v>74</v>
      </c>
      <c r="D102" s="293"/>
      <c r="E102" s="289"/>
      <c r="F102" s="290"/>
      <c r="G102" s="290"/>
      <c r="H102" s="290"/>
      <c r="I102" s="290"/>
      <c r="J102" s="290"/>
    </row>
    <row r="103" spans="1:10" ht="30" customHeight="1" thickTop="1" thickBot="1" x14ac:dyDescent="0.25">
      <c r="A103" s="290">
        <v>2</v>
      </c>
      <c r="B103" s="290"/>
      <c r="C103" s="83" t="s">
        <v>69</v>
      </c>
      <c r="D103" s="293"/>
      <c r="E103" s="289"/>
      <c r="F103" s="290"/>
      <c r="G103" s="290"/>
      <c r="H103" s="290"/>
      <c r="I103" s="290"/>
      <c r="J103" s="290"/>
    </row>
    <row r="104" spans="1:10" ht="30" customHeight="1" thickTop="1" thickBot="1" x14ac:dyDescent="0.25">
      <c r="A104" s="290">
        <v>1</v>
      </c>
      <c r="B104" s="290"/>
      <c r="C104" s="83" t="s">
        <v>64</v>
      </c>
      <c r="D104" s="294"/>
      <c r="E104" s="289"/>
      <c r="F104" s="290"/>
      <c r="G104" s="290"/>
      <c r="H104" s="290"/>
      <c r="I104" s="290"/>
      <c r="J104" s="290"/>
    </row>
    <row r="105" spans="1:10" ht="30" customHeight="1" thickTop="1" thickBot="1" x14ac:dyDescent="0.25">
      <c r="A105" s="285" t="s">
        <v>115</v>
      </c>
      <c r="B105" s="285"/>
      <c r="C105" s="285"/>
      <c r="D105" s="285"/>
      <c r="E105" s="285" t="s">
        <v>116</v>
      </c>
      <c r="F105" s="285"/>
      <c r="G105" s="285"/>
      <c r="H105" s="285"/>
      <c r="I105" s="285"/>
      <c r="J105" s="285"/>
    </row>
    <row r="106" spans="1:10" ht="30" customHeight="1" thickTop="1" thickBot="1" x14ac:dyDescent="0.25">
      <c r="A106" s="289"/>
      <c r="B106" s="289"/>
      <c r="C106" s="289"/>
      <c r="D106" s="289"/>
      <c r="E106" s="290"/>
      <c r="F106" s="290"/>
      <c r="G106" s="290"/>
      <c r="H106" s="290"/>
      <c r="I106" s="290"/>
      <c r="J106" s="290"/>
    </row>
    <row r="107" spans="1:10" ht="30" customHeight="1" thickTop="1" thickBot="1" x14ac:dyDescent="0.25">
      <c r="A107" s="289"/>
      <c r="B107" s="289"/>
      <c r="C107" s="289"/>
      <c r="D107" s="289"/>
      <c r="E107" s="290"/>
      <c r="F107" s="290"/>
      <c r="G107" s="290"/>
      <c r="H107" s="290"/>
      <c r="I107" s="290"/>
      <c r="J107" s="290"/>
    </row>
    <row r="108" spans="1:10" ht="30" customHeight="1" thickTop="1" thickBot="1" x14ac:dyDescent="0.25">
      <c r="A108" s="289"/>
      <c r="B108" s="289"/>
      <c r="C108" s="289"/>
      <c r="D108" s="289"/>
      <c r="E108" s="290"/>
      <c r="F108" s="290"/>
      <c r="G108" s="290"/>
      <c r="H108" s="290"/>
      <c r="I108" s="290"/>
      <c r="J108" s="290"/>
    </row>
    <row r="109" spans="1:10" ht="30" customHeight="1" thickTop="1" thickBot="1" x14ac:dyDescent="0.25">
      <c r="A109" s="289"/>
      <c r="B109" s="289"/>
      <c r="C109" s="289"/>
      <c r="D109" s="289"/>
      <c r="E109" s="290"/>
      <c r="F109" s="290"/>
      <c r="G109" s="290"/>
      <c r="H109" s="290"/>
      <c r="I109" s="290"/>
      <c r="J109" s="290"/>
    </row>
    <row r="110" spans="1:10" ht="30" customHeight="1" thickTop="1" thickBot="1" x14ac:dyDescent="0.25">
      <c r="A110" s="285" t="s">
        <v>117</v>
      </c>
      <c r="B110" s="285"/>
      <c r="C110" s="285"/>
      <c r="D110" s="285"/>
      <c r="E110" s="285"/>
      <c r="F110" s="285"/>
      <c r="G110" s="285"/>
      <c r="H110" s="285"/>
      <c r="I110" s="285"/>
      <c r="J110" s="285"/>
    </row>
    <row r="111" spans="1:10" ht="30" customHeight="1" thickTop="1" thickBot="1" x14ac:dyDescent="0.25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</row>
    <row r="112" spans="1:10" ht="30" customHeight="1" thickTop="1" thickBot="1" x14ac:dyDescent="0.25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</row>
    <row r="113" spans="1:10" ht="30" customHeight="1" thickTop="1" thickBot="1" x14ac:dyDescent="0.25">
      <c r="A113" s="286"/>
      <c r="B113" s="286"/>
      <c r="C113" s="286"/>
      <c r="D113" s="286"/>
      <c r="E113" s="286"/>
      <c r="F113" s="286"/>
      <c r="G113" s="286"/>
      <c r="H113" s="286"/>
      <c r="I113" s="286"/>
      <c r="J113" s="286"/>
    </row>
    <row r="114" spans="1:10" ht="30" customHeight="1" thickTop="1" thickBot="1" x14ac:dyDescent="0.25">
      <c r="A114" s="287" t="s">
        <v>124</v>
      </c>
      <c r="B114" s="287"/>
      <c r="C114" s="287"/>
      <c r="D114" s="287"/>
      <c r="E114" s="287"/>
      <c r="F114" s="287"/>
      <c r="G114" s="287"/>
      <c r="H114" s="287"/>
      <c r="I114" s="287"/>
      <c r="J114" s="287"/>
    </row>
    <row r="115" spans="1:10" ht="21" thickTop="1" x14ac:dyDescent="0.3">
      <c r="A115" s="72"/>
      <c r="B115" s="72"/>
      <c r="C115" s="72"/>
      <c r="D115" s="72"/>
      <c r="E115" s="72"/>
      <c r="F115" s="72"/>
      <c r="G115" s="73"/>
      <c r="H115" s="73"/>
      <c r="I115" s="73"/>
      <c r="J115" s="73"/>
    </row>
    <row r="116" spans="1:10" ht="20.25" x14ac:dyDescent="0.3">
      <c r="A116" s="288" t="s">
        <v>118</v>
      </c>
      <c r="B116" s="288"/>
      <c r="C116" s="288"/>
      <c r="D116" s="288"/>
      <c r="E116" s="288"/>
      <c r="F116" s="288"/>
      <c r="G116" s="73"/>
      <c r="H116" s="73"/>
      <c r="I116" s="73"/>
      <c r="J116" s="73"/>
    </row>
  </sheetData>
  <mergeCells count="175">
    <mergeCell ref="A1:J1"/>
    <mergeCell ref="A2:D2"/>
    <mergeCell ref="E2:J2"/>
    <mergeCell ref="A3:D3"/>
    <mergeCell ref="E3:J3"/>
    <mergeCell ref="A4:D4"/>
    <mergeCell ref="E4:J4"/>
    <mergeCell ref="C11:G11"/>
    <mergeCell ref="C12:G12"/>
    <mergeCell ref="A13:G13"/>
    <mergeCell ref="A14:J14"/>
    <mergeCell ref="M14:O14"/>
    <mergeCell ref="A5:J5"/>
    <mergeCell ref="C6:G6"/>
    <mergeCell ref="C7:G7"/>
    <mergeCell ref="C8:G8"/>
    <mergeCell ref="C9:G9"/>
    <mergeCell ref="C10:G10"/>
    <mergeCell ref="A19:A21"/>
    <mergeCell ref="C19:C21"/>
    <mergeCell ref="D19:D21"/>
    <mergeCell ref="E19:I19"/>
    <mergeCell ref="E20:I20"/>
    <mergeCell ref="E21:I21"/>
    <mergeCell ref="E15:I15"/>
    <mergeCell ref="A16:A18"/>
    <mergeCell ref="C16:C18"/>
    <mergeCell ref="D16:D18"/>
    <mergeCell ref="E16:I16"/>
    <mergeCell ref="E17:I17"/>
    <mergeCell ref="E18:I18"/>
    <mergeCell ref="A25:A27"/>
    <mergeCell ref="C25:C27"/>
    <mergeCell ref="D25:D27"/>
    <mergeCell ref="E25:I25"/>
    <mergeCell ref="E26:I26"/>
    <mergeCell ref="E27:I27"/>
    <mergeCell ref="A22:A24"/>
    <mergeCell ref="C22:C24"/>
    <mergeCell ref="D22:D24"/>
    <mergeCell ref="E22:I22"/>
    <mergeCell ref="E23:I23"/>
    <mergeCell ref="E24:I24"/>
    <mergeCell ref="A28:A29"/>
    <mergeCell ref="C28:C29"/>
    <mergeCell ref="D28:D29"/>
    <mergeCell ref="E28:I28"/>
    <mergeCell ref="E29:I29"/>
    <mergeCell ref="A30:A33"/>
    <mergeCell ref="C30:C33"/>
    <mergeCell ref="D30:D33"/>
    <mergeCell ref="E30:I30"/>
    <mergeCell ref="E31:I31"/>
    <mergeCell ref="A36:C36"/>
    <mergeCell ref="A41:J41"/>
    <mergeCell ref="A42:D42"/>
    <mergeCell ref="E42:J42"/>
    <mergeCell ref="A43:D43"/>
    <mergeCell ref="E43:J43"/>
    <mergeCell ref="E32:I32"/>
    <mergeCell ref="E33:I33"/>
    <mergeCell ref="A34:E34"/>
    <mergeCell ref="F34:J34"/>
    <mergeCell ref="A35:C35"/>
    <mergeCell ref="D35:E35"/>
    <mergeCell ref="F35:J35"/>
    <mergeCell ref="E55:H55"/>
    <mergeCell ref="A56:A58"/>
    <mergeCell ref="C56:C58"/>
    <mergeCell ref="D56:D58"/>
    <mergeCell ref="E56:H56"/>
    <mergeCell ref="J56:J58"/>
    <mergeCell ref="E57:H57"/>
    <mergeCell ref="E58:H58"/>
    <mergeCell ref="A44:D44"/>
    <mergeCell ref="E44:J44"/>
    <mergeCell ref="C45:J45"/>
    <mergeCell ref="C53:D53"/>
    <mergeCell ref="F53:H53"/>
    <mergeCell ref="C54:J54"/>
    <mergeCell ref="A62:A64"/>
    <mergeCell ref="C62:C64"/>
    <mergeCell ref="D62:D64"/>
    <mergeCell ref="E62:H62"/>
    <mergeCell ref="J62:J64"/>
    <mergeCell ref="E63:H63"/>
    <mergeCell ref="E64:H64"/>
    <mergeCell ref="A59:A61"/>
    <mergeCell ref="C59:C61"/>
    <mergeCell ref="D59:D61"/>
    <mergeCell ref="E59:H59"/>
    <mergeCell ref="J59:J61"/>
    <mergeCell ref="E60:H60"/>
    <mergeCell ref="E61:H61"/>
    <mergeCell ref="A68:A69"/>
    <mergeCell ref="C68:C69"/>
    <mergeCell ref="D68:D69"/>
    <mergeCell ref="E68:H68"/>
    <mergeCell ref="J68:J69"/>
    <mergeCell ref="E69:H69"/>
    <mergeCell ref="A65:A67"/>
    <mergeCell ref="C65:C67"/>
    <mergeCell ref="D65:D67"/>
    <mergeCell ref="E65:H65"/>
    <mergeCell ref="J65:J67"/>
    <mergeCell ref="E66:H66"/>
    <mergeCell ref="E67:H67"/>
    <mergeCell ref="C74:C78"/>
    <mergeCell ref="D74:D78"/>
    <mergeCell ref="E74:H74"/>
    <mergeCell ref="J74:J78"/>
    <mergeCell ref="E75:H75"/>
    <mergeCell ref="E76:H76"/>
    <mergeCell ref="E77:H77"/>
    <mergeCell ref="E78:H78"/>
    <mergeCell ref="A70:A73"/>
    <mergeCell ref="C70:C73"/>
    <mergeCell ref="D70:D73"/>
    <mergeCell ref="E70:H70"/>
    <mergeCell ref="J70:J73"/>
    <mergeCell ref="E71:H71"/>
    <mergeCell ref="E72:H72"/>
    <mergeCell ref="E73:H73"/>
    <mergeCell ref="A84:C84"/>
    <mergeCell ref="D84:E84"/>
    <mergeCell ref="F84:J84"/>
    <mergeCell ref="A85:J85"/>
    <mergeCell ref="A86:J86"/>
    <mergeCell ref="A87:D87"/>
    <mergeCell ref="E87:J87"/>
    <mergeCell ref="E79:H79"/>
    <mergeCell ref="C81:D81"/>
    <mergeCell ref="E81:I81"/>
    <mergeCell ref="C82:J82"/>
    <mergeCell ref="A83:E83"/>
    <mergeCell ref="F83:J83"/>
    <mergeCell ref="A92:D92"/>
    <mergeCell ref="E92:J92"/>
    <mergeCell ref="A93:J93"/>
    <mergeCell ref="B94:J94"/>
    <mergeCell ref="B95:J95"/>
    <mergeCell ref="B96:J96"/>
    <mergeCell ref="A88:D88"/>
    <mergeCell ref="E88:J88"/>
    <mergeCell ref="A89:D89"/>
    <mergeCell ref="E89:J89"/>
    <mergeCell ref="A90:D91"/>
    <mergeCell ref="E90:J90"/>
    <mergeCell ref="E91:J91"/>
    <mergeCell ref="A103:B103"/>
    <mergeCell ref="A104:B104"/>
    <mergeCell ref="A105:D105"/>
    <mergeCell ref="E105:J105"/>
    <mergeCell ref="A106:D106"/>
    <mergeCell ref="E106:J106"/>
    <mergeCell ref="B97:J97"/>
    <mergeCell ref="A98:J98"/>
    <mergeCell ref="A99:B99"/>
    <mergeCell ref="F99:J99"/>
    <mergeCell ref="A100:B100"/>
    <mergeCell ref="D100:D104"/>
    <mergeCell ref="E100:E104"/>
    <mergeCell ref="F100:J104"/>
    <mergeCell ref="A101:B101"/>
    <mergeCell ref="A102:B102"/>
    <mergeCell ref="A110:J110"/>
    <mergeCell ref="A111:J113"/>
    <mergeCell ref="A114:J114"/>
    <mergeCell ref="A116:F116"/>
    <mergeCell ref="A107:D107"/>
    <mergeCell ref="E107:J107"/>
    <mergeCell ref="A108:D108"/>
    <mergeCell ref="E108:J108"/>
    <mergeCell ref="A109:D109"/>
    <mergeCell ref="E109:J109"/>
  </mergeCells>
  <dataValidations count="1">
    <dataValidation type="list" allowBlank="1" showInputMessage="1" showErrorMessage="1" sqref="J16:J33 I47:I52 I56:I78" xr:uid="{00000000-0002-0000-0100-000000000000}">
      <formula1>$K$47:$K$52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2" manualBreakCount="2">
    <brk id="40" max="10" man="1"/>
    <brk id="84" max="10" man="1"/>
  </rowBreaks>
  <colBreaks count="1" manualBreakCount="1">
    <brk id="10" max="11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A063CA08E46C7A43A539B616FA8C3C68" ma:contentTypeVersion="2" ma:contentTypeDescription="إنشاء مستند جديد." ma:contentTypeScope="" ma:versionID="8c323e7db63edc0eb570ed0a8e7fbb5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9dcfc92feadd5df8d61c87213961dd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C2B1-8FB8-430A-A532-8DBB9C3D34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AB241F0-A943-4433-BF84-0DDA3BDEF0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53A1D-6F15-4EB4-930A-30AB51B8F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الإشرافية(مدراء الإدارات)</vt:lpstr>
      <vt:lpstr>غير الإشرافية(الموظفين)</vt:lpstr>
      <vt:lpstr>'الإشرافية(مدراء الإدارات)'!Print_Area</vt:lpstr>
      <vt:lpstr>'غير الإشرافية(الموظفين)'!Print_Area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اشرافية</dc:title>
  <dc:creator>Raed Alalwan</dc:creator>
  <cp:lastModifiedBy>expert</cp:lastModifiedBy>
  <cp:lastPrinted>2020-03-02T05:52:12Z</cp:lastPrinted>
  <dcterms:created xsi:type="dcterms:W3CDTF">2016-11-06T08:26:18Z</dcterms:created>
  <dcterms:modified xsi:type="dcterms:W3CDTF">2022-01-04T13:01:31Z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0x010100A063CA08E46C7A43A539B616FA8C3C68</vt:lpwstr>
  </property>
  <property fmtid="{D5CDD505-2E9C-101B-9397-08002B2CF9AE}" pid="3" name="_dlc_DocIdItemGuid">
    <vt:lpwstr>02b28f33-7d63-4c96-8337-1801f7d9b3b2</vt:lpwstr>
  </property>
</Properties>
</file>